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ntillon\Desktop\CUENTA PÚBLICA 2022\INFORMACIÓN CONTABLE\PARA FIRMAS\"/>
    </mc:Choice>
  </mc:AlternateContent>
  <bookViews>
    <workbookView xWindow="0" yWindow="0" windowWidth="28800" windowHeight="12330"/>
  </bookViews>
  <sheets>
    <sheet name="Plantilla Notas" sheetId="1" r:id="rId1"/>
    <sheet name="Formulario Notas" sheetId="2" r:id="rId2"/>
  </sheets>
  <definedNames>
    <definedName name="_xlnm.Print_Area" localSheetId="0">'Plantilla Notas'!$A$1:$P$411</definedName>
  </definedNames>
  <calcPr calcId="162913"/>
</workbook>
</file>

<file path=xl/calcChain.xml><?xml version="1.0" encoding="utf-8"?>
<calcChain xmlns="http://schemas.openxmlformats.org/spreadsheetml/2006/main">
  <c r="K134" i="1" l="1"/>
  <c r="K34" i="1"/>
  <c r="H113" i="1" l="1"/>
  <c r="L363" i="1" l="1"/>
  <c r="I363" i="1"/>
  <c r="K334" i="1"/>
  <c r="M320" i="1"/>
  <c r="M323" i="1"/>
  <c r="M310" i="1"/>
  <c r="K296" i="1"/>
  <c r="M258" i="1"/>
  <c r="M267" i="1"/>
  <c r="K218" i="1"/>
  <c r="K231" i="1"/>
  <c r="M181" i="1"/>
  <c r="J181" i="1"/>
  <c r="J185" i="1"/>
  <c r="M185" i="1"/>
  <c r="M189" i="1"/>
  <c r="J189" i="1"/>
  <c r="N170" i="1"/>
  <c r="K170" i="1"/>
  <c r="H88" i="1"/>
  <c r="K49" i="1"/>
  <c r="K58" i="1"/>
  <c r="K69" i="1"/>
  <c r="M80" i="1"/>
  <c r="J80" i="1"/>
  <c r="M20" i="1"/>
  <c r="J20" i="1"/>
  <c r="N339" i="1" l="1"/>
  <c r="N340" i="1"/>
  <c r="N341" i="1"/>
  <c r="M307" i="1"/>
  <c r="L246" i="1" l="1"/>
  <c r="I246" i="1"/>
  <c r="M190" i="1" l="1"/>
  <c r="J190" i="1"/>
</calcChain>
</file>

<file path=xl/sharedStrings.xml><?xml version="1.0" encoding="utf-8"?>
<sst xmlns="http://schemas.openxmlformats.org/spreadsheetml/2006/main" count="437" uniqueCount="338">
  <si>
    <t>Activo</t>
  </si>
  <si>
    <t>a) NOTAS DE DESGLOSE</t>
  </si>
  <si>
    <t>Ingresos de Gestión</t>
  </si>
  <si>
    <t>NOTAS AL ESTADO DE SITUACIÓN FINANCIERA</t>
  </si>
  <si>
    <t>Efectivo y Equivalentes</t>
  </si>
  <si>
    <t>Derechos a recibir Efectivo y Equivalentes y Bienes o Servicios a Recibir</t>
  </si>
  <si>
    <t>Bienes Disponibles para su Transformación o Consumo (inventarios)</t>
  </si>
  <si>
    <t>Inversiones Financieras</t>
  </si>
  <si>
    <t>Bienes Muebles, Inmuebles e Intangibles</t>
  </si>
  <si>
    <t>Estimaciones y Deterioros</t>
  </si>
  <si>
    <t>Otros Activos</t>
  </si>
  <si>
    <t>Gastos y Otras Pérdidas:</t>
  </si>
  <si>
    <t>Efectivo y equivalentes</t>
  </si>
  <si>
    <t>Depreciación</t>
  </si>
  <si>
    <t>Amortización</t>
  </si>
  <si>
    <t>Incrementos en las provisiones</t>
  </si>
  <si>
    <t>Incremento en cuentas por cobrar</t>
  </si>
  <si>
    <r>
      <t xml:space="preserve">I)     </t>
    </r>
    <r>
      <rPr>
        <b/>
        <sz val="7"/>
        <rFont val="Times New Roman"/>
        <family val="1"/>
      </rPr>
      <t/>
    </r>
  </si>
  <si>
    <r>
      <rPr>
        <sz val="9"/>
        <rFont val="Arial"/>
        <family val="2"/>
      </rPr>
      <t>Incremento en inversiones producido por revaluación</t>
    </r>
  </si>
  <si>
    <t>Se informará de las inversiones financieras, los saldos de las participaciones y aportaciones de capital.</t>
  </si>
  <si>
    <t xml:space="preserve">III)   </t>
  </si>
  <si>
    <t>NOTAS AL ESTADO DE VARIACIÓN EN LA HACIENDA PÚBLICA</t>
  </si>
  <si>
    <t>Se informará de manera agrupada, acerca de las modificaciones al patrimonio contribuido por tipo, naturaleza y monto.</t>
  </si>
  <si>
    <t>Se informará de manera agrupada, acerca del monto y procedencia de los recursos que modifican al patrimonio generado.</t>
  </si>
  <si>
    <r>
      <t xml:space="preserve">II)    </t>
    </r>
    <r>
      <rPr>
        <b/>
        <sz val="7"/>
        <rFont val="Times New Roman"/>
        <family val="1"/>
      </rPr>
      <t/>
    </r>
  </si>
  <si>
    <t>NOTAS AL ESTADO DE ACTIVIDADES</t>
  </si>
  <si>
    <t xml:space="preserve">IV)   </t>
  </si>
  <si>
    <t>NOTAS AL ESTADO DE FLUJOS DE EFECTIVO</t>
  </si>
  <si>
    <t xml:space="preserve">V) </t>
  </si>
  <si>
    <t>CONCILIACIÓN ENTRE LOS INGRESOS PRESUPUESTARIOS Y CONTABLES, ASÍ COMO ENTRE LOS EGRESOS PRESUPUESTARIOS Y LOS GASTOS CONTABLES</t>
  </si>
  <si>
    <t>Se informará acerca de los fondos con afectación específica, el tipo y monto de los mismos; de las inversiones financieras se revelará su tipo y monto, su clasificación en corto y largo plazo separando aquéllas que su vencimiento sea menor a 3 meses.</t>
  </si>
  <si>
    <t>Por tipo de contribución se informará el monto que se encuentre pendiente de cobro y por recuperar de hasta cinco ejercicios anteriores, asimismo se deberán considerar los montos sujetos a algún tipo de juicio con una antigüedad mayor a la señalada y la factibilidad de cobro.</t>
  </si>
  <si>
    <t>Se elaborará, de manera agrupada, los derechos a recibir efectivo y equivalentes, y bienes o servicios a recibir, (excepto cuentas por cobrar de contribuciones o fideicomisos que se encuentran dentro de inversiones financieras, participaciones y aportaciones de capital) en una desagregación por su vencimiento en días a 90, 180, menor o igual a 365 y mayor a 365. Adicionalmente, se informará de las características cualitativas relevantes que le afecten a estas cuentas.</t>
  </si>
  <si>
    <t>Se clasificarán como bienes disponibles para su transformación aquéllos que se encuentren dentro de la cuenta Inventarios. Esta nota aplica para aquellos entes públicos que realicen algún proceso de transformación y/o elaboración de bienes.</t>
  </si>
  <si>
    <t>En la nota se informará del sistema de costeo y método de valuación aplicados a los inventarios, así como la conveniencia de su aplicación dada la naturaleza de los mismos. Adicionalmente, se revelará el impacto en la información financiera por cambios en el método o sistema.</t>
  </si>
  <si>
    <t>De la cuenta Almacén se informará acerca del método de valuación, así como la conveniencia de su aplicación. Adicionalmente, se revelará el impacto en la información financiera por cambios en el método.</t>
  </si>
  <si>
    <t>De la cuenta Inversiones financieras, que considera los fideicomisos, se informará de éstos los recursos asignados por tipo y monto, y características significativas que tengan o puedan tener alguna incidencia en las mismas.</t>
  </si>
  <si>
    <t>Se informará de manera agrupada por cuenta, los rubros de Bienes Muebles e Inmuebles, el monto de la depreciación del ejercicio y la acumulada, el método de depreciación, tasas aplicadas y los criterios de aplicación de los mismos. Asimismo, se informará de las características significativas del estado en que se encuentren los activos.</t>
  </si>
  <si>
    <t>Se informará de manera agrupada por cuenta, los rubros de activos intangibles y diferidos, su monto y naturaleza, amortización del ejercicio, amortización acumulada, tasa y método aplicados.</t>
  </si>
  <si>
    <t>Se informarán los criterios utilizados para la determinación de las estimaciones; por ejemplo: estimación de cuentas incobrables, estimación de inventarios, deterioro de activos biológicos y cualquier otra que aplique.</t>
  </si>
  <si>
    <t>De las cuentas de otros activos se informará por tipo circulante o no circulante, los montos totales asociados y sus características cualitativas significativas que les impacten financieramente.</t>
  </si>
  <si>
    <t>Se elaborará una relación de las cuentas y documentos por pagar en una desagregación por su vencimiento en días a 90, 180, menor o igual a 365 y mayor a 365. Asimismo, se informará sobre la factibilidad del pago de dichos pasivos.</t>
  </si>
  <si>
    <t>Se informará de manera agrupada los recursos localizados en Fondos de Bienes de Terceros en Administración y/o en Garantía a corto y largo plazo, así como la naturaleza de dichos recursos y sus características cualitativas significativas que les afecten o pudieran afectarles financieramente.</t>
  </si>
  <si>
    <t>Se informará de las cuentas de los pasivos diferidos y otros, su tipo, monto y naturaleza, así como las características significativas que les impacten o pudieran impactarles financieramente.</t>
  </si>
  <si>
    <t>Explicar aquellas cuentas de gastos de funcionamiento, transferencias, subsidios y otras ayudas, participaciones y aportaciones, otros gastos y pérdidas extraordinarias, así como los ingresos y gastos extraordinarios, que en lo individual representen el 10% o más del total de los gastos.</t>
  </si>
  <si>
    <t>2.</t>
  </si>
  <si>
    <t>1.</t>
  </si>
  <si>
    <t>3.</t>
  </si>
  <si>
    <t>11.</t>
  </si>
  <si>
    <t>10.</t>
  </si>
  <si>
    <t>9.</t>
  </si>
  <si>
    <t>8.</t>
  </si>
  <si>
    <t>7.</t>
  </si>
  <si>
    <t>6.</t>
  </si>
  <si>
    <t>5.</t>
  </si>
  <si>
    <t>4.</t>
  </si>
  <si>
    <t>·</t>
  </si>
  <si>
    <t>A continuación se relacionan las cuentas que integran el rubro de efectivo y equivalentes:</t>
  </si>
  <si>
    <t>Concepto</t>
  </si>
  <si>
    <t>#NOMBRE(1112)</t>
  </si>
  <si>
    <t>Suma</t>
  </si>
  <si>
    <t>Bancos/Tesorería</t>
  </si>
  <si>
    <t>Banco</t>
  </si>
  <si>
    <t>Importe</t>
  </si>
  <si>
    <t>Fondos con Afectación Específica</t>
  </si>
  <si>
    <t>Las Cuentas por Cobrar a Corto Plazo se integran por:</t>
  </si>
  <si>
    <t>Deudores Diversos por Cobrar a Corto Plazo</t>
  </si>
  <si>
    <t>Representa el monto de los derechos de cobro a favor del ente público por gastos por comprobar, principalmente relacionados con viáticos.</t>
  </si>
  <si>
    <t>Otros Derechos a recibir Efectivo y Equivalentes a Corto Plazo</t>
  </si>
  <si>
    <t>Representan los derechos de cobro originados en el desarrollo de las actividades del ente público, de los cuales se espera recibir una contraprestación representada en recursos, bienes o servicios; en un plazo menor o igual a doce meses, no incluidos en las cuentas anteriores,</t>
  </si>
  <si>
    <t xml:space="preserve">Representan el monto de los fondos con afectación específica que deben financiar determinados gastos o actividades. </t>
  </si>
  <si>
    <t>Bienes Inmuebles, Infraestructura y Construcciones en Proceso</t>
  </si>
  <si>
    <t>Se integra de la siguiente manera:</t>
  </si>
  <si>
    <t>Bienes Muebles, Intangibles y Depreciaciones</t>
  </si>
  <si>
    <t>Se integras de la siguiente manera:</t>
  </si>
  <si>
    <t>Activo Diferido</t>
  </si>
  <si>
    <t>Pasivo</t>
  </si>
  <si>
    <t>Suma de Pasivo</t>
  </si>
  <si>
    <t>Pasivo Circulante</t>
  </si>
  <si>
    <t>Destacan entre las principales partidas del Pasivo Circulante las siguientes:</t>
  </si>
  <si>
    <t>Pasivo No Circulante</t>
  </si>
  <si>
    <t>Destacan entre las principales partidas del Pasivo No Circulante las siguientes:</t>
  </si>
  <si>
    <t>Suma de Pasivos a Largo Plazo</t>
  </si>
  <si>
    <t>A su vez se presentan aquellos rubros que en forma individual representan el 8.0% o más del total de los gastos:</t>
  </si>
  <si>
    <t>En el periodo que se informa no hubo variaciones al Patrimonio Contribuido</t>
  </si>
  <si>
    <t>En el periodo que se informa el patrimonio generado, procede de la recepción de las aportaciones ordinarias tanto por las entidades federativas y la Secretaría de Hacienda y Crédito Público, así como por la recepción de aportaciones extraordinarias tanto de entidades federativas y municipios.</t>
  </si>
  <si>
    <t>Funciones de Catálogo</t>
  </si>
  <si>
    <t>Función</t>
  </si>
  <si>
    <t>Nombre</t>
  </si>
  <si>
    <t>Descripción</t>
  </si>
  <si>
    <t>Nomenclatura</t>
  </si>
  <si>
    <t>Ejemplo</t>
  </si>
  <si>
    <t>NOMBRE</t>
  </si>
  <si>
    <t>Nombre de la cuenta contable</t>
  </si>
  <si>
    <t xml:space="preserve">Obtiene el nombre  de la cuenta específicada. </t>
  </si>
  <si>
    <t>#NOMBRE(Cuenta)</t>
  </si>
  <si>
    <t>FECHA</t>
  </si>
  <si>
    <t>Fecha de corte</t>
  </si>
  <si>
    <t>Muestra en formato de título la fecha de corte indicada</t>
  </si>
  <si>
    <t>#FECHA()</t>
  </si>
  <si>
    <t>BANCO</t>
  </si>
  <si>
    <t>Nombre del banco</t>
  </si>
  <si>
    <t>Obtiene el banco al que pertence la cuenta especificada.</t>
  </si>
  <si>
    <t>#BANCO(Cuenta)</t>
  </si>
  <si>
    <t>#BANCO(1112-01-01)</t>
  </si>
  <si>
    <t>CUENTA</t>
  </si>
  <si>
    <t>Número de cuenta bancaria</t>
  </si>
  <si>
    <t>Obtiene el número de cuenta bancaria asociado a la cuenta contable.</t>
  </si>
  <si>
    <t>#CUENTA(Cuenta)</t>
  </si>
  <si>
    <t>#CUENTA(1112-01-01)</t>
  </si>
  <si>
    <t>TIPO</t>
  </si>
  <si>
    <t>Nombre de la cuenta bancaria</t>
  </si>
  <si>
    <t>Obtiene nombre y tipo de la cuenta bancaria especificada.</t>
  </si>
  <si>
    <t>#TIPO(Cuenta)</t>
  </si>
  <si>
    <t>#TIPO(1112-01-01)</t>
  </si>
  <si>
    <t xml:space="preserve">Funciones de Saldos </t>
  </si>
  <si>
    <t>SIE</t>
  </si>
  <si>
    <t xml:space="preserve">Saldo inicial del ejercicio </t>
  </si>
  <si>
    <t>Obtiene el saldo inicial del ejercicio de una cuenta determinada. (Parametros externos: Fecha Final)</t>
  </si>
  <si>
    <t>SIP</t>
  </si>
  <si>
    <t xml:space="preserve">Saldo inicial del periodo </t>
  </si>
  <si>
    <t>Obtiene el saldo inicial del periodo de una cuenta determinada. (Parametros externos: Fecha Final)</t>
  </si>
  <si>
    <t>SFP</t>
  </si>
  <si>
    <t xml:space="preserve">Saldo final del periodo </t>
  </si>
  <si>
    <t>Obtiene el saldo final del periodo de una cuenta determinada. (Parametros externos: Fecha Final)</t>
  </si>
  <si>
    <t>Funciones de Movimientos</t>
  </si>
  <si>
    <t>MC</t>
  </si>
  <si>
    <t>Movimientos de cargo</t>
  </si>
  <si>
    <t>Obtiene el importe total de movimientos de cargo de una cuenta, en un rango de fechas determinado. (Parametros externos: Fecha de Inicio, Fecha Final)</t>
  </si>
  <si>
    <t>MA</t>
  </si>
  <si>
    <t>Movimientos de abono</t>
  </si>
  <si>
    <t>Obtiene el importe total de movimientos de abono de una cuenta, en un rango de fechas determinado. (Parametros externos: Fecha de Inicio, Fecha Final)</t>
  </si>
  <si>
    <t>MN</t>
  </si>
  <si>
    <t>Movimiento neto</t>
  </si>
  <si>
    <t>Obtiene el movimiento neto de una cuenta en un rango de fechas determinado. En caso de cuentas deudoras se suman los cargos y se restan los abonos, en caso de cuentas acreedoras  la operación es inversa. (Parametros externos: Fecha de Inicio, Fecha Final)</t>
  </si>
  <si>
    <t>#MC(Cuenta, FechaInicio, FechaFin)</t>
  </si>
  <si>
    <t>#MA(Cuenta, FechaInicio, FechaFin)</t>
  </si>
  <si>
    <t>#MN(Cuenta, FechaInicio, FechaFin)</t>
  </si>
  <si>
    <t>#MC(1112-001,01-01-2017,31-01-2017)</t>
  </si>
  <si>
    <t>#MA(1112-001,01-01-2017,31-01-2017)</t>
  </si>
  <si>
    <t>#MN(1112-001,01-01-2017,27-01-2017)</t>
  </si>
  <si>
    <t>La conciliación se presentará atendiendo a lo dispuesto por el Acuerdo por el que se emite el formato de conciliación entre los ingresos presupuestarios y contables, así como entre los egresos presupuestarios y los gastos contables.</t>
  </si>
  <si>
    <t>FORMULARIO</t>
  </si>
  <si>
    <t>NOTAS A LOS ESTADOS FINANCIEROS SAACG.NET</t>
  </si>
  <si>
    <t>Descripción:</t>
  </si>
  <si>
    <t>El presente formulario proporciona a los usuarios del SAACG.Net las funciones necesarias para la Emisión de las Notas a los Estados Financieros, de manera que se establezca un vínculo entre un libro de Excel y el Sistema facilitando la construcción de la información para el contenido de dichas Notas.</t>
  </si>
  <si>
    <t>EJERCICIO</t>
  </si>
  <si>
    <t>Ejercicio contable</t>
  </si>
  <si>
    <t>Obtiene el ejercicio contable.</t>
  </si>
  <si>
    <t>Obtiene el ejercicio anterior (-1)</t>
  </si>
  <si>
    <t>#EJERCICIO()</t>
  </si>
  <si>
    <t>#EJERCICIO(-1)</t>
  </si>
  <si>
    <t>#FECHA() -&gt; 1 de Enero del 2000</t>
  </si>
  <si>
    <t>Muestra el año de la fecha de corte indicada</t>
  </si>
  <si>
    <t>#FECHA(A)</t>
  </si>
  <si>
    <t>#FECHA(A) -&gt; 2000</t>
  </si>
  <si>
    <t>Muestra el mes y el año de la fecha de corte indicada</t>
  </si>
  <si>
    <t>#FECHA(M)</t>
  </si>
  <si>
    <t>#FECHA(M) -&gt; enero 2000</t>
  </si>
  <si>
    <t>Muestra la fecha completa de corte indicada. (01/enero/2017)</t>
  </si>
  <si>
    <t>#FECHA(D)</t>
  </si>
  <si>
    <t>#FECHA(D) -&gt; 01 / enero / 2000</t>
  </si>
  <si>
    <t xml:space="preserve">#SIE(Cuenta, 1)    </t>
  </si>
  <si>
    <t xml:space="preserve">#SIE(1114-01-02, 1)  * Ejercicio actual </t>
  </si>
  <si>
    <t xml:space="preserve">#SIE(Cuenta, 0) </t>
  </si>
  <si>
    <t>#SIE(1114-01-02, 0)  * Póliza de Saldos Iniciales</t>
  </si>
  <si>
    <t xml:space="preserve">#SIE(Cuenta, -1) </t>
  </si>
  <si>
    <t>#SIE(1114-01-02, -1) * Ejercicio anterior</t>
  </si>
  <si>
    <t>#SIP(Cuenta, 1)</t>
  </si>
  <si>
    <t>#SIP(1112-01-01, 1) * Ejercicio actual</t>
  </si>
  <si>
    <t>#SIP(Cuenta, 0)</t>
  </si>
  <si>
    <t>#SIP(1112-01-01, 0) * Póliza de Saldos Iniciales</t>
  </si>
  <si>
    <t>#SIP(Cuenta, -1)</t>
  </si>
  <si>
    <t>#SIP(1112-01-01, -1) * Ejercicio anterior</t>
  </si>
  <si>
    <t>#SFP(Cuenta, 1)</t>
  </si>
  <si>
    <t>#SFP(1123-01-10, 1)  * Ejercicio actual</t>
  </si>
  <si>
    <t>#SFP(Cuenta, 0)</t>
  </si>
  <si>
    <t>#SFP(1123-01-10, 0)  * Póliza de Saldos Iniciales</t>
  </si>
  <si>
    <t>#SFP(Cuenta, -1)</t>
  </si>
  <si>
    <t>#SFP(1123-01-10, -1) * Ejercicio anterior</t>
  </si>
  <si>
    <t>“Bajo protesta de decir verdad declaramos que los Estados Financieros y sus notas, son razonablemente correctos y son responsabilidad del emisor”.</t>
  </si>
  <si>
    <t>Otros Ingresos y Beneficio</t>
  </si>
  <si>
    <t>De los rubros de participaciones, aportaciones, convenios, incentivos derivados de la colaboración fiscal, fondos distintos de aportaciones, transferencias,</t>
  </si>
  <si>
    <t xml:space="preserve">Ingresos, se informarán los montos totales y cualquier característica significativa. </t>
  </si>
  <si>
    <t>De los rubros de Ingresos Financieros, Incremento por Variación de Inventarios, Disminución del Exceso de Estimaciones por Pérdida o Deterioro</t>
  </si>
  <si>
    <t xml:space="preserve">u Obsolescencia, Disminución del Exceso de Provisiones, y de Otros Ingresos y Beneficios Varios, se informarán los montos totales y cualquier </t>
  </si>
  <si>
    <t>característica significativa.</t>
  </si>
  <si>
    <t xml:space="preserve">asignaciones, subsidios y subvenciones, y pensiones y jubilaciones, los cuales están armonizados con los  rubros del Clasificador por Rubros de </t>
  </si>
  <si>
    <t>De los rubros de impuestos, cuotas y aportaciones de seguridad social, contribuciones de mejoras, derechos, productos, aprovechamientos</t>
  </si>
  <si>
    <t>, y de ingresos por venta de bienes y prestación de servicios, los cuales están armonizados con los rubros del Clasificador por Rubros de Ingresos,</t>
  </si>
  <si>
    <t xml:space="preserve"> se informarán los montos totales y cualquier característica significativa</t>
  </si>
  <si>
    <t xml:space="preserve">Participaciones, Aportaciones, Convenios, Incentivos Derivados de la Colaboración Fiscal, Fondos Distintos de Aportaciones, Transferencias, </t>
  </si>
  <si>
    <t>Asignaciones, Subsidios y Subvenciones, y Pensiones y Jubilaciones</t>
  </si>
  <si>
    <t xml:space="preserve">Flujos de Efectivo Netos de las  Actividades de Operación </t>
  </si>
  <si>
    <r>
      <rPr>
        <b/>
        <i/>
        <sz val="9"/>
        <rFont val="Arial"/>
        <family val="2"/>
      </rPr>
      <t>Movimientos de partidas (o rubros) que no afectan al efectivo.</t>
    </r>
  </si>
  <si>
    <t>Resultado del Ejercicio Ahorro /Desahorro</t>
  </si>
  <si>
    <t>Nota:</t>
  </si>
  <si>
    <t xml:space="preserve">INDETEC </t>
  </si>
  <si>
    <t>Efectivo</t>
  </si>
  <si>
    <t>Representa el monto en dinero propiedad del ente público en caja y aquel que está a su cuidado y administración</t>
  </si>
  <si>
    <t>La presente plantilla solo es un ejemplo de presentación basado en el documento Normativo https://www.conac.gob.mx/work/models/CONAC/normatividad/NOR_01_08_008.pdf, al no exisitir un Formato expecifico para la presentación de Notas a los Estados Financieros publicado por CONAC, se  recomieda personalizar y formular la plantilla segun las necesidades de revelación de los saldos e información  en los rubros, cuentas y/o subcuentas de cada Entidad</t>
  </si>
  <si>
    <t>%</t>
  </si>
  <si>
    <t>Ganancia/pérdida en venta de bienes muebles, inmuebles e intangibles</t>
  </si>
  <si>
    <t>Suma de GASTOS Y OTRAS PÉRDIDAS</t>
  </si>
  <si>
    <t>CUENTAS DE REGISTRO</t>
  </si>
  <si>
    <r>
      <t xml:space="preserve">Representa el monto de efectivo disponible propiedad de </t>
    </r>
    <r>
      <rPr>
        <b/>
        <i/>
        <sz val="9"/>
        <color theme="1"/>
        <rFont val="Arial"/>
        <family val="2"/>
      </rPr>
      <t>UNIVERSIDAD TECNOLÓGICA DE CHIHUAHUA</t>
    </r>
    <r>
      <rPr>
        <sz val="9"/>
        <color theme="1"/>
        <rFont val="Arial"/>
        <family val="2"/>
      </rPr>
      <t>, en instituciones bancarias, su importe se integra por:</t>
    </r>
  </si>
  <si>
    <r>
      <t xml:space="preserve">Representa el monto de efectivo invertido por </t>
    </r>
    <r>
      <rPr>
        <b/>
        <i/>
        <sz val="9"/>
        <color theme="1"/>
        <rFont val="Arial"/>
        <family val="2"/>
      </rPr>
      <t>UNIVERSIDAD TECNOLÓGICA DE CHIHUAHUA</t>
    </r>
    <r>
      <rPr>
        <sz val="9"/>
        <color theme="1"/>
        <rFont val="Arial"/>
        <family val="2"/>
      </rPr>
      <t>, la cual se efectúa a plazos que van de inversión a la vista hasta 90 días, su importe se integra por:</t>
    </r>
  </si>
  <si>
    <t>MAYOR A 90 DIAS</t>
  </si>
  <si>
    <t>NO APLICA</t>
  </si>
  <si>
    <t>NO EXISTEN CUENTAS DE FIDEICOMISO EN EL PERIODO A INFORMAR</t>
  </si>
  <si>
    <t>LOS ESTADOS FINANCIEROS NO CUENTAN CON REGISTROS DE ESTIMACIONES DE CUENTAS INCOBRABLES</t>
  </si>
  <si>
    <t>CIRCULANTE</t>
  </si>
  <si>
    <t>NO CIRCULANTE</t>
  </si>
  <si>
    <t>Presentar el análisis de las cifras del periodo actual (2022) y periodo anterior (2021) del Efectivo y
Equivalentes al Efectivo, al Final del Ejercicio del Estado de Flujos de Efectivo, respecto a la
composición del rubro de Efectivo y Equivalentes, utilizando el siguiente cuadro:</t>
  </si>
  <si>
    <t>________________________________________</t>
  </si>
  <si>
    <t>Kamel Wadih David Athie Flores</t>
  </si>
  <si>
    <t xml:space="preserve">                                            Director de Administración y Finanzas</t>
  </si>
  <si>
    <t>C.P. Ricardo Guevara Velázquez</t>
  </si>
  <si>
    <t>Subdirector de Administración y Finanzas</t>
  </si>
  <si>
    <t xml:space="preserve">                                                 Ing. Jaime Alfredo Prado Ollervides</t>
  </si>
  <si>
    <t>Rector</t>
  </si>
  <si>
    <t>AL 31 DE DICIEMBRE DE 2022</t>
  </si>
  <si>
    <t>CUENTAS POR COBRAR A CORTO PLAZO</t>
  </si>
  <si>
    <t>BANCOS/TESORERÍA</t>
  </si>
  <si>
    <t>INVERSIONES TEMPORALES (HASTA 3 MESES)</t>
  </si>
  <si>
    <t>FONDOS CON AFECTACIÓN ESPECÍFICA</t>
  </si>
  <si>
    <t>CAJA CHICA</t>
  </si>
  <si>
    <t>CAJA CHICA CONTABILIDAD</t>
  </si>
  <si>
    <t>CAJA DEPTO DE SERV ADMVO OJINAGA</t>
  </si>
  <si>
    <t>CAJA UT CUAUHTEMOC</t>
  </si>
  <si>
    <t>CAJA UNICA UTCH</t>
  </si>
  <si>
    <t>CAJA CHICA MANTENIMIENTO</t>
  </si>
  <si>
    <t>CAJA CHICA UA BIS</t>
  </si>
  <si>
    <t>BANCOMER CUENTA 0156430112 PROPIOS</t>
  </si>
  <si>
    <t>BANCOMER CUENTA 0155558034 SEGURIDAD SOCIAL</t>
  </si>
  <si>
    <t>BANCOMER CUENTA 0102307553 SERV.AL EXTERIOR</t>
  </si>
  <si>
    <t>BANCOMER 0111946242 PROYECTOS DEL DEP. DE SISTEMAS</t>
  </si>
  <si>
    <t>BANCOMER 0118091188 ESTATAL ESPECÍFICA 2022</t>
  </si>
  <si>
    <t>BANCOMER 0118091927 FEDERAL ESPECÍFICA 2022</t>
  </si>
  <si>
    <t>BANCOMER 0118450021 ESTADÍAS</t>
  </si>
  <si>
    <t>BANAMEX CUENTA 002150700241203319 NOMINA</t>
  </si>
  <si>
    <t>BANCOMER INVERSION CUENTA 0156430112 PROPIOS</t>
  </si>
  <si>
    <t>BANCOMER INVERSION CTA. 7553 SERV. AL EXTERIOR</t>
  </si>
  <si>
    <t>BANCOMER INVERSIÓN CTA. 0118091188 ESTATAL</t>
  </si>
  <si>
    <t>BANCOMER INVERSIÓN CTA. 0118091927 FEDERAL</t>
  </si>
  <si>
    <t>BANCOMER CTA. 0112370948 INADEM</t>
  </si>
  <si>
    <t>BANCOMER 0114230183 FAM 2019</t>
  </si>
  <si>
    <t>BANCOMER 0118531234 REMANENTE FAM 2021-2022</t>
  </si>
  <si>
    <t>BANCOMER 0118971544 REMANENTE 2 FAM 2021-2022</t>
  </si>
  <si>
    <t>DEUDORES DIVERSOS POR COBRAR A CORTO PLAZO</t>
  </si>
  <si>
    <t>INGRESOS POR RECUPERAR A CORTO PLAZO</t>
  </si>
  <si>
    <t>BLANCA IRENE GONZALEZ ACUÑA</t>
  </si>
  <si>
    <t>DANIEL TALAVERA GOMEZ</t>
  </si>
  <si>
    <t>ELVA ISELA RAMOS PAYAN</t>
  </si>
  <si>
    <t>LUIS FERNANDO JUAREZ</t>
  </si>
  <si>
    <t>MARIA GUADALUPE KETTY VILLEGAS MEADE</t>
  </si>
  <si>
    <t>ARTURO PASCUAL CHRETIN CASTILLO</t>
  </si>
  <si>
    <t>RICARDO GUEVARA VELAZQUEZ</t>
  </si>
  <si>
    <t>BENJAMIN MARCELO PALACIOS PERCHES</t>
  </si>
  <si>
    <t>MARCOS ALEXIS ESPINOZA FLORES</t>
  </si>
  <si>
    <t>RAUL ENRIQUE LUGO MORIEL</t>
  </si>
  <si>
    <t>MYRNA TORRES HURTADO</t>
  </si>
  <si>
    <t>BERTHA ELVA ANTILLON ACOSTA</t>
  </si>
  <si>
    <t>CESAR HUMBERTO QUIÑONEZ ARAUJO</t>
  </si>
  <si>
    <t>ERIKA ELENA LECHUGA MARTA</t>
  </si>
  <si>
    <t>IMELDA RAMIREZ CARRASCO</t>
  </si>
  <si>
    <t>SUBSIDIO AL EMPLEO</t>
  </si>
  <si>
    <t>UNIVERSIDAD TECNOLOGICA DE PARRAL</t>
  </si>
  <si>
    <t>TOKA EASY GAS</t>
  </si>
  <si>
    <t>FESTO PNEUMATIC</t>
  </si>
  <si>
    <t>ABC TURISMO ESPECTACULALR CONSULTORES EN VIAJES SA DE CV</t>
  </si>
  <si>
    <t>ALDEBARAN N&amp;G S DE RL DE CV</t>
  </si>
  <si>
    <t>AXIS ARQUITECTURA SA DE CV</t>
  </si>
  <si>
    <t>ALBERTO MENDOZA MONTAÑEZ</t>
  </si>
  <si>
    <t>TERRENOS</t>
  </si>
  <si>
    <t>EDIFICIOS NO HABITACIONALES</t>
  </si>
  <si>
    <t>Subtotal BIENES INMUEBLES, INFRAESTRUCTURA Y CONSTRUCCIONES EN PROCESO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</si>
  <si>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</si>
  <si>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</si>
  <si>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</si>
  <si>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</si>
  <si>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>Subtotal BIENES MUEBLES</t>
  </si>
  <si>
    <t>SOFTWARE</t>
  </si>
  <si>
    <t>PATENTES, MARCAS Y DERECHOS</t>
  </si>
  <si>
    <t>LICENCIAS</t>
  </si>
  <si>
    <t>Subtotal ACTIVOS INTANGIBLES</t>
  </si>
  <si>
    <t>DEPRECIACIÓN ACUMULADA DE BIENES INMUEBLES</t>
  </si>
  <si>
    <t>DEPRECIACIÓN ACUMULADA DE BIENES MUEBLES</t>
  </si>
  <si>
    <t>AMORTIZACIÓN ACUMULADA DE ACTIVOS INTANGIBLES</t>
  </si>
  <si>
    <t>Subtotal DEPRECIACIÓN, DETERIORO Y AMORTIZACIÓN ACUMULADA DE BIENES</t>
  </si>
  <si>
    <t>OTROS ACTIVOS DIFERIDOS</t>
  </si>
  <si>
    <t>EFECTIVO</t>
  </si>
  <si>
    <t>ANTICIPO A PROVEEDORES POR ADQUISICIÓN DE BIENES Y PRESTACIÓN DE SERVICIOS A CORTO PLAZO</t>
  </si>
  <si>
    <t>PASIVO CIRCULANTE</t>
  </si>
  <si>
    <t>Suma PASIVO CIRCULANTE</t>
  </si>
  <si>
    <t>PASIVO NO CIRCULANTE</t>
  </si>
  <si>
    <t>SERVICIOS PERSONALES POR PAGAR A CORTO PLAZO</t>
  </si>
  <si>
    <t>PROVEEDORES POR PAGAR A CORTO PLAZO</t>
  </si>
  <si>
    <t>TRANSFERENCIAS OTORGADAS POR PAGAR A CORTO PLAZO</t>
  </si>
  <si>
    <t>RETENCIONES Y CONTRIBUCIONES POR PAGAR A CORTO PLAZO</t>
  </si>
  <si>
    <t>OTRAS CUENTAS POR PAGAR A CORTO PLAZO</t>
  </si>
  <si>
    <t>FONDOS Y BIENES DE TERCEROS EN GARANTÍA Y/O ADMINISTRACIÓN A LARGO PLAZO</t>
  </si>
  <si>
    <t>PROVISIONES A LARGO PLAZO</t>
  </si>
  <si>
    <t>FICHAS DE INGRESO, Cuauhtémoc</t>
  </si>
  <si>
    <t>COLEGIATURAS CUAUHTÉMOC</t>
  </si>
  <si>
    <t>SEGUROS CUAUHTEMOC</t>
  </si>
  <si>
    <t>TITULACIÓN CUAUHTÉMOC</t>
  </si>
  <si>
    <t>SERVICIOS ADMINISTRATIVOS CUAUHTÉMOC</t>
  </si>
  <si>
    <t>FICHAS DE INGRESO CHIHUAHUA</t>
  </si>
  <si>
    <t>COLEGIATURAS CHIHUAHUA</t>
  </si>
  <si>
    <t>SEGUROS, CHIHUAHUA</t>
  </si>
  <si>
    <t>TITULACIÓN CHIHUAHUA</t>
  </si>
  <si>
    <t>SERVICIOS ADMINISTRATIVOS CHIHUAHUA</t>
  </si>
  <si>
    <t>LICITACIONES</t>
  </si>
  <si>
    <t>SERVICIOS ACADÉMICOS</t>
  </si>
  <si>
    <t>SERVICIOS AL EXTERIOR</t>
  </si>
  <si>
    <t>FICHAS DE INGRESO, OJINAGA</t>
  </si>
  <si>
    <t>COLEGIATURAS OJINAGA</t>
  </si>
  <si>
    <t>SEGUROS OJINAGA</t>
  </si>
  <si>
    <t>TITULACIÓN OJINAGA</t>
  </si>
  <si>
    <t>SERVICIOS ADMINISTRATIVOS OJINAGA</t>
  </si>
  <si>
    <t>REMANENTE FAM 2021-2022</t>
  </si>
  <si>
    <t>Subtotal APORTACIONES</t>
  </si>
  <si>
    <t>SUBSIDIO FEDERAL</t>
  </si>
  <si>
    <t>SUBSIDIO ESTATAL</t>
  </si>
  <si>
    <t>Subtotal TRANSFERENCIAS Y ASIGNACIONES</t>
  </si>
  <si>
    <t>INGRESOS FINANCIEROS</t>
  </si>
  <si>
    <t>Subtotal INGRESOS FINANCIEROS</t>
  </si>
  <si>
    <t>DONATIVOS CHIHUAHUA</t>
  </si>
  <si>
    <t>OTROS INGRESOS</t>
  </si>
  <si>
    <t>GASTOS DE FUNCIONAMIENTO</t>
  </si>
  <si>
    <t>TRANSFERENCIAS, ASIGNACIONES, SUBSIDIOS Y OTRAS AYUDAS</t>
  </si>
  <si>
    <t>OTROS GASTOS Y PÉRDIDAS EXTRAORDINARIAS</t>
  </si>
  <si>
    <t>REMUNERACIONES ADICIONALES Y ESPECIALES</t>
  </si>
  <si>
    <t>SEGURIDAD SOCIAL</t>
  </si>
  <si>
    <t>OTRAS PRESTACIONES SOCIALES Y ECONÓMICAS</t>
  </si>
  <si>
    <t xml:space="preserve"> EFECTIVO Y EQUIVALENTES</t>
  </si>
  <si>
    <t>NOTAS BECAS?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</si>
</sst>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#,###.00"/>
  </numFmts>
  <fonts count="35" x14ac:knownFonts="1">
    <font>
      <sz val="10"/>
      <color rgb="FF000000"/>
      <name val="Times New Roman"/>
      <charset val="204"/>
    </font>
    <font>
      <sz val="9"/>
      <name val="Arial"/>
      <family val="2"/>
    </font>
    <font>
      <b/>
      <sz val="9"/>
      <name val="Arial"/>
      <family val="2"/>
    </font>
    <font>
      <b/>
      <sz val="7"/>
      <name val="Times New Roman"/>
      <family val="1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name val="Arial"/>
      <family val="2"/>
    </font>
    <font>
      <sz val="9"/>
      <color theme="1"/>
      <name val="Symbol"/>
      <family val="1"/>
      <charset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rgb="FF000000"/>
      <name val="Times New Roman"/>
      <family val="1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i/>
      <sz val="9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78C27F"/>
        <bgColor indexed="64"/>
      </patternFill>
    </fill>
    <fill>
      <patternFill patternType="solid">
        <fgColor rgb="FFBDE1C0"/>
        <bgColor indexed="64"/>
      </patternFill>
    </fill>
    <fill>
      <patternFill patternType="solid">
        <fgColor rgb="FFE5F3E6"/>
        <bgColor indexed="64"/>
      </patternFill>
    </fill>
    <fill>
      <patternFill patternType="solid">
        <fgColor rgb="FFF4FAF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medium">
        <color rgb="FF26A632"/>
      </left>
      <right/>
      <top style="medium">
        <color rgb="FF26A632"/>
      </top>
      <bottom/>
      <diagonal/>
    </border>
    <border>
      <left/>
      <right/>
      <top style="medium">
        <color rgb="FF26A632"/>
      </top>
      <bottom/>
      <diagonal/>
    </border>
    <border>
      <left/>
      <right style="medium">
        <color rgb="FF26A632"/>
      </right>
      <top style="medium">
        <color rgb="FF26A632"/>
      </top>
      <bottom/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medium">
        <color rgb="FF26A632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/>
      <diagonal/>
    </border>
    <border>
      <left style="thin">
        <color rgb="FFBDE1C0"/>
      </left>
      <right style="thin">
        <color rgb="FFBDE1C0"/>
      </right>
      <top style="thin">
        <color rgb="FFBDE1C0"/>
      </top>
      <bottom/>
      <diagonal/>
    </border>
    <border>
      <left style="thin">
        <color rgb="FFBDE1C0"/>
      </left>
      <right style="medium">
        <color rgb="FF26A632"/>
      </right>
      <top style="thin">
        <color rgb="FFBDE1C0"/>
      </top>
      <bottom/>
      <diagonal/>
    </border>
    <border>
      <left style="medium">
        <color rgb="FF26A632"/>
      </left>
      <right style="thin">
        <color rgb="FFBDE1C0"/>
      </right>
      <top/>
      <bottom style="thin">
        <color rgb="FFBDE1C0"/>
      </bottom>
      <diagonal/>
    </border>
    <border>
      <left style="thin">
        <color rgb="FFBDE1C0"/>
      </left>
      <right style="thin">
        <color rgb="FFBDE1C0"/>
      </right>
      <top/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/>
      <bottom/>
      <diagonal/>
    </border>
    <border>
      <left style="thin">
        <color rgb="FFBDE1C0"/>
      </left>
      <right style="thin">
        <color rgb="FFBDE1C0"/>
      </right>
      <top/>
      <bottom/>
      <diagonal/>
    </border>
    <border>
      <left style="medium">
        <color rgb="FF26A632"/>
      </left>
      <right style="thin">
        <color rgb="FFBDE1C0"/>
      </right>
      <top/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/>
      <bottom style="medium">
        <color rgb="FF26A632"/>
      </bottom>
      <diagonal/>
    </border>
    <border>
      <left/>
      <right/>
      <top/>
      <bottom style="medium">
        <color rgb="FF26A632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44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43" fontId="34" fillId="0" borderId="0" applyFont="0" applyFill="0" applyBorder="0" applyAlignment="0" applyProtection="0"/>
  </cellStyleXfs>
  <cellXfs count="269">
    <xf numFmtId="0" fontId="0" fillId="0" borderId="0" xfId="0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  <xf numFmtId="0" fontId="26" fillId="3" borderId="9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/>
    </xf>
    <xf numFmtId="0" fontId="26" fillId="5" borderId="9" xfId="0" applyFont="1" applyFill="1" applyBorder="1" applyAlignment="1">
      <alignment horizontal="center" vertical="center"/>
    </xf>
    <xf numFmtId="0" fontId="27" fillId="5" borderId="5" xfId="0" applyFont="1" applyFill="1" applyBorder="1" applyAlignment="1">
      <alignment vertical="center"/>
    </xf>
    <xf numFmtId="0" fontId="27" fillId="5" borderId="5" xfId="0" applyFont="1" applyFill="1" applyBorder="1" applyAlignment="1">
      <alignment vertical="center" wrapText="1"/>
    </xf>
    <xf numFmtId="49" fontId="27" fillId="5" borderId="5" xfId="0" applyNumberFormat="1" applyFont="1" applyFill="1" applyBorder="1" applyAlignment="1">
      <alignment vertical="center"/>
    </xf>
    <xf numFmtId="49" fontId="27" fillId="5" borderId="10" xfId="0" applyNumberFormat="1" applyFont="1" applyFill="1" applyBorder="1" applyAlignment="1">
      <alignment vertical="center"/>
    </xf>
    <xf numFmtId="0" fontId="26" fillId="0" borderId="9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vertical="center"/>
    </xf>
    <xf numFmtId="0" fontId="27" fillId="0" borderId="5" xfId="0" applyFont="1" applyFill="1" applyBorder="1" applyAlignment="1">
      <alignment vertical="center" wrapText="1"/>
    </xf>
    <xf numFmtId="49" fontId="27" fillId="0" borderId="5" xfId="0" applyNumberFormat="1" applyFont="1" applyFill="1" applyBorder="1" applyAlignment="1">
      <alignment vertical="center"/>
    </xf>
    <xf numFmtId="49" fontId="27" fillId="0" borderId="10" xfId="0" applyNumberFormat="1" applyFont="1" applyFill="1" applyBorder="1" applyAlignment="1">
      <alignment vertical="center"/>
    </xf>
    <xf numFmtId="0" fontId="26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vertical="center"/>
    </xf>
    <xf numFmtId="0" fontId="27" fillId="5" borderId="12" xfId="0" applyFont="1" applyFill="1" applyBorder="1" applyAlignment="1">
      <alignment vertical="center" wrapText="1"/>
    </xf>
    <xf numFmtId="49" fontId="27" fillId="5" borderId="12" xfId="0" applyNumberFormat="1" applyFont="1" applyFill="1" applyBorder="1" applyAlignment="1">
      <alignment vertical="center"/>
    </xf>
    <xf numFmtId="49" fontId="27" fillId="5" borderId="13" xfId="0" applyNumberFormat="1" applyFont="1" applyFill="1" applyBorder="1" applyAlignment="1">
      <alignment vertical="center"/>
    </xf>
    <xf numFmtId="0" fontId="21" fillId="0" borderId="0" xfId="0" applyFont="1"/>
    <xf numFmtId="0" fontId="28" fillId="0" borderId="0" xfId="0" applyFont="1" applyAlignment="1"/>
    <xf numFmtId="0" fontId="28" fillId="0" borderId="0" xfId="0" applyFont="1" applyBorder="1" applyAlignment="1">
      <alignment vertical="center"/>
    </xf>
    <xf numFmtId="49" fontId="28" fillId="0" borderId="0" xfId="0" applyNumberFormat="1" applyFont="1" applyBorder="1" applyAlignment="1">
      <alignment vertical="center"/>
    </xf>
    <xf numFmtId="0" fontId="29" fillId="0" borderId="0" xfId="0" applyFont="1" applyFill="1" applyBorder="1" applyAlignment="1">
      <alignment horizontal="left" vertical="top"/>
    </xf>
    <xf numFmtId="49" fontId="27" fillId="0" borderId="15" xfId="0" applyNumberFormat="1" applyFont="1" applyFill="1" applyBorder="1" applyAlignment="1">
      <alignment vertical="center"/>
    </xf>
    <xf numFmtId="49" fontId="27" fillId="0" borderId="16" xfId="0" applyNumberFormat="1" applyFont="1" applyFill="1" applyBorder="1" applyAlignment="1">
      <alignment vertical="center"/>
    </xf>
    <xf numFmtId="0" fontId="26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wrapText="1"/>
    </xf>
    <xf numFmtId="49" fontId="27" fillId="0" borderId="12" xfId="0" applyNumberFormat="1" applyFont="1" applyFill="1" applyBorder="1" applyAlignment="1">
      <alignment vertical="center"/>
    </xf>
    <xf numFmtId="49" fontId="27" fillId="0" borderId="13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top" wrapText="1"/>
    </xf>
    <xf numFmtId="0" fontId="19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vertical="top"/>
    </xf>
    <xf numFmtId="0" fontId="8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left" vertical="top"/>
    </xf>
    <xf numFmtId="0" fontId="10" fillId="0" borderId="0" xfId="0" applyNumberFormat="1" applyFont="1" applyAlignment="1">
      <alignment horizontal="center"/>
    </xf>
    <xf numFmtId="0" fontId="13" fillId="0" borderId="0" xfId="0" applyNumberFormat="1" applyFont="1" applyAlignment="1"/>
    <xf numFmtId="0" fontId="4" fillId="0" borderId="0" xfId="0" applyNumberFormat="1" applyFont="1" applyFill="1" applyBorder="1" applyAlignment="1">
      <alignment vertical="top" wrapText="1"/>
    </xf>
    <xf numFmtId="0" fontId="14" fillId="0" borderId="0" xfId="0" applyNumberFormat="1" applyFont="1" applyAlignment="1"/>
    <xf numFmtId="0" fontId="13" fillId="0" borderId="0" xfId="0" applyNumberFormat="1" applyFont="1"/>
    <xf numFmtId="0" fontId="9" fillId="0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vertical="top" wrapText="1"/>
    </xf>
    <xf numFmtId="0" fontId="14" fillId="0" borderId="0" xfId="0" applyNumberFormat="1" applyFont="1"/>
    <xf numFmtId="0" fontId="13" fillId="0" borderId="0" xfId="0" applyNumberFormat="1" applyFont="1" applyAlignment="1">
      <alignment horizontal="justify" vertical="justify" wrapText="1"/>
    </xf>
    <xf numFmtId="0" fontId="1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/>
    </xf>
    <xf numFmtId="0" fontId="14" fillId="0" borderId="0" xfId="0" applyNumberFormat="1" applyFont="1" applyAlignment="1">
      <alignment vertical="center"/>
    </xf>
    <xf numFmtId="0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3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 vertical="top"/>
    </xf>
    <xf numFmtId="0" fontId="11" fillId="0" borderId="0" xfId="0" applyNumberFormat="1" applyFont="1" applyFill="1" applyBorder="1" applyAlignment="1">
      <alignment horizontal="left" vertical="top"/>
    </xf>
    <xf numFmtId="0" fontId="12" fillId="6" borderId="0" xfId="0" applyNumberFormat="1" applyFont="1" applyFill="1" applyBorder="1" applyAlignment="1">
      <alignment horizontal="left" vertical="top"/>
    </xf>
    <xf numFmtId="0" fontId="12" fillId="6" borderId="0" xfId="0" applyNumberFormat="1" applyFont="1" applyFill="1" applyBorder="1" applyAlignment="1">
      <alignment vertical="top" wrapText="1"/>
    </xf>
    <xf numFmtId="0" fontId="7" fillId="6" borderId="0" xfId="0" applyNumberFormat="1" applyFont="1" applyFill="1" applyBorder="1" applyAlignment="1">
      <alignment horizontal="left" vertical="top"/>
    </xf>
    <xf numFmtId="0" fontId="7" fillId="6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left" vertical="top"/>
    </xf>
    <xf numFmtId="0" fontId="11" fillId="6" borderId="0" xfId="0" applyNumberFormat="1" applyFont="1" applyFill="1" applyBorder="1" applyAlignment="1">
      <alignment horizontal="left" vertical="top"/>
    </xf>
    <xf numFmtId="0" fontId="4" fillId="6" borderId="0" xfId="0" applyNumberFormat="1" applyFont="1" applyFill="1" applyBorder="1" applyAlignment="1">
      <alignment vertical="top"/>
    </xf>
    <xf numFmtId="0" fontId="1" fillId="0" borderId="0" xfId="0" applyNumberFormat="1" applyFont="1" applyFill="1" applyBorder="1" applyAlignment="1">
      <alignment horizontal="justify" vertical="justify" wrapText="1"/>
    </xf>
    <xf numFmtId="0" fontId="14" fillId="0" borderId="0" xfId="0" applyNumberFormat="1" applyFont="1" applyFill="1" applyBorder="1" applyAlignment="1">
      <alignment horizontal="right"/>
    </xf>
    <xf numFmtId="0" fontId="13" fillId="0" borderId="2" xfId="0" applyNumberFormat="1" applyFont="1" applyFill="1" applyBorder="1" applyAlignment="1">
      <alignment horizontal="left"/>
    </xf>
    <xf numFmtId="0" fontId="13" fillId="0" borderId="4" xfId="0" applyNumberFormat="1" applyFont="1" applyFill="1" applyBorder="1" applyAlignment="1">
      <alignment horizontal="left"/>
    </xf>
    <xf numFmtId="0" fontId="13" fillId="0" borderId="3" xfId="0" applyNumberFormat="1" applyFont="1" applyFill="1" applyBorder="1" applyAlignment="1">
      <alignment horizontal="left"/>
    </xf>
    <xf numFmtId="0" fontId="7" fillId="6" borderId="0" xfId="0" applyNumberFormat="1" applyFont="1" applyFill="1" applyBorder="1" applyAlignment="1">
      <alignment horizontal="left" vertical="justify"/>
    </xf>
    <xf numFmtId="0" fontId="14" fillId="0" borderId="0" xfId="0" applyNumberFormat="1" applyFont="1" applyBorder="1" applyAlignment="1">
      <alignment horizontal="right"/>
    </xf>
    <xf numFmtId="0" fontId="14" fillId="0" borderId="0" xfId="2" applyNumberFormat="1" applyFont="1" applyBorder="1" applyAlignment="1"/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4" fillId="6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left" vertical="justify"/>
    </xf>
    <xf numFmtId="0" fontId="9" fillId="6" borderId="0" xfId="0" applyNumberFormat="1" applyFont="1" applyFill="1" applyBorder="1" applyAlignment="1">
      <alignment horizontal="left" vertical="top"/>
    </xf>
    <xf numFmtId="0" fontId="32" fillId="0" borderId="0" xfId="0" applyFont="1" applyFill="1" applyBorder="1" applyAlignment="1">
      <alignment horizontal="left" vertical="top"/>
    </xf>
    <xf numFmtId="0" fontId="29" fillId="0" borderId="0" xfId="0" applyFont="1" applyFill="1" applyBorder="1" applyAlignment="1">
      <alignment horizontal="center" vertical="top" wrapText="1"/>
    </xf>
    <xf numFmtId="0" fontId="14" fillId="0" borderId="0" xfId="0" applyFont="1" applyAlignment="1"/>
    <xf numFmtId="0" fontId="4" fillId="0" borderId="0" xfId="0" applyFont="1" applyFill="1" applyBorder="1" applyAlignment="1">
      <alignment vertical="top" wrapText="1"/>
    </xf>
    <xf numFmtId="0" fontId="13" fillId="0" borderId="0" xfId="0" applyFont="1"/>
    <xf numFmtId="49" fontId="14" fillId="0" borderId="0" xfId="0" applyNumberFormat="1" applyFont="1" applyBorder="1" applyAlignment="1">
      <alignment horizontal="right"/>
    </xf>
    <xf numFmtId="44" fontId="14" fillId="0" borderId="0" xfId="2" applyFont="1" applyBorder="1" applyAlignment="1">
      <alignment horizontal="right"/>
    </xf>
    <xf numFmtId="0" fontId="13" fillId="0" borderId="2" xfId="0" applyNumberFormat="1" applyFont="1" applyFill="1" applyBorder="1" applyAlignment="1">
      <alignment horizontal="left"/>
    </xf>
    <xf numFmtId="0" fontId="13" fillId="0" borderId="4" xfId="0" applyNumberFormat="1" applyFont="1" applyFill="1" applyBorder="1" applyAlignment="1">
      <alignment horizontal="left"/>
    </xf>
    <xf numFmtId="0" fontId="13" fillId="0" borderId="3" xfId="0" applyNumberFormat="1" applyFont="1" applyFill="1" applyBorder="1" applyAlignment="1">
      <alignment horizontal="left"/>
    </xf>
    <xf numFmtId="0" fontId="14" fillId="0" borderId="0" xfId="2" applyNumberFormat="1" applyFont="1" applyBorder="1" applyAlignment="1">
      <alignment horizontal="right"/>
    </xf>
    <xf numFmtId="0" fontId="14" fillId="0" borderId="0" xfId="2" applyNumberFormat="1" applyFont="1" applyFill="1" applyBorder="1" applyAlignment="1">
      <alignment horizontal="right"/>
    </xf>
    <xf numFmtId="0" fontId="14" fillId="0" borderId="0" xfId="0" applyNumberFormat="1" applyFont="1" applyBorder="1" applyAlignment="1">
      <alignment horizontal="center"/>
    </xf>
    <xf numFmtId="44" fontId="14" fillId="0" borderId="0" xfId="2" applyFont="1" applyFill="1" applyBorder="1" applyAlignment="1">
      <alignment horizontal="right"/>
    </xf>
    <xf numFmtId="0" fontId="9" fillId="6" borderId="0" xfId="0" applyNumberFormat="1" applyFont="1" applyFill="1" applyBorder="1" applyAlignment="1">
      <alignment vertical="top"/>
    </xf>
    <xf numFmtId="0" fontId="8" fillId="6" borderId="0" xfId="0" applyNumberFormat="1" applyFont="1" applyFill="1" applyBorder="1" applyAlignment="1">
      <alignment horizontal="left" vertical="top"/>
    </xf>
    <xf numFmtId="0" fontId="9" fillId="6" borderId="0" xfId="0" applyNumberFormat="1" applyFont="1" applyFill="1" applyBorder="1" applyAlignment="1">
      <alignment vertical="top" wrapText="1"/>
    </xf>
    <xf numFmtId="0" fontId="7" fillId="6" borderId="0" xfId="0" applyNumberFormat="1" applyFont="1" applyFill="1" applyBorder="1" applyAlignment="1">
      <alignment vertical="top"/>
    </xf>
    <xf numFmtId="0" fontId="2" fillId="6" borderId="0" xfId="0" applyNumberFormat="1" applyFont="1" applyFill="1" applyBorder="1" applyAlignment="1">
      <alignment horizontal="left" vertical="top"/>
    </xf>
    <xf numFmtId="0" fontId="6" fillId="6" borderId="0" xfId="0" applyNumberFormat="1" applyFont="1" applyFill="1" applyBorder="1" applyAlignment="1">
      <alignment horizontal="left" vertical="top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4" fillId="0" borderId="24" xfId="0" applyNumberFormat="1" applyFont="1" applyFill="1" applyBorder="1" applyAlignment="1">
      <alignment horizontal="left" vertical="top"/>
    </xf>
    <xf numFmtId="0" fontId="17" fillId="6" borderId="0" xfId="0" applyNumberFormat="1" applyFont="1" applyFill="1" applyBorder="1" applyAlignment="1">
      <alignment vertical="top" wrapText="1"/>
    </xf>
    <xf numFmtId="0" fontId="17" fillId="6" borderId="0" xfId="0" applyNumberFormat="1" applyFont="1" applyFill="1" applyBorder="1" applyAlignment="1">
      <alignment vertical="top"/>
    </xf>
    <xf numFmtId="0" fontId="9" fillId="6" borderId="0" xfId="0" applyNumberFormat="1" applyFont="1" applyFill="1" applyBorder="1" applyAlignment="1">
      <alignment horizontal="center" vertical="top" wrapText="1"/>
    </xf>
    <xf numFmtId="0" fontId="17" fillId="6" borderId="0" xfId="0" applyNumberFormat="1" applyFont="1" applyFill="1" applyBorder="1" applyAlignment="1">
      <alignment horizontal="left" vertical="top"/>
    </xf>
    <xf numFmtId="0" fontId="12" fillId="6" borderId="0" xfId="0" applyNumberFormat="1" applyFont="1" applyFill="1" applyBorder="1" applyAlignment="1">
      <alignment vertical="top"/>
    </xf>
    <xf numFmtId="0" fontId="9" fillId="6" borderId="0" xfId="0" applyNumberFormat="1" applyFont="1" applyFill="1" applyBorder="1" applyAlignment="1">
      <alignment horizontal="justify" vertical="justify" wrapText="1"/>
    </xf>
    <xf numFmtId="0" fontId="16" fillId="6" borderId="0" xfId="0" applyNumberFormat="1" applyFont="1" applyFill="1" applyBorder="1" applyAlignment="1">
      <alignment horizontal="left" vertical="top"/>
    </xf>
    <xf numFmtId="0" fontId="17" fillId="6" borderId="0" xfId="0" applyNumberFormat="1" applyFont="1" applyFill="1" applyBorder="1" applyAlignment="1">
      <alignment horizontal="justify" vertical="justify"/>
    </xf>
    <xf numFmtId="0" fontId="7" fillId="6" borderId="0" xfId="0" applyNumberFormat="1" applyFont="1" applyFill="1" applyBorder="1" applyAlignment="1">
      <alignment horizontal="justify" vertical="justify"/>
    </xf>
    <xf numFmtId="0" fontId="7" fillId="6" borderId="0" xfId="0" applyNumberFormat="1" applyFont="1" applyFill="1" applyBorder="1" applyAlignment="1">
      <alignment horizontal="justify" vertical="justify" wrapText="1"/>
    </xf>
    <xf numFmtId="0" fontId="8" fillId="6" borderId="0" xfId="0" applyNumberFormat="1" applyFont="1" applyFill="1" applyBorder="1" applyAlignment="1">
      <alignment vertical="top"/>
    </xf>
    <xf numFmtId="0" fontId="5" fillId="6" borderId="0" xfId="0" applyNumberFormat="1" applyFont="1" applyFill="1" applyBorder="1" applyAlignment="1">
      <alignment horizontal="left" vertical="top"/>
    </xf>
    <xf numFmtId="0" fontId="1" fillId="6" borderId="0" xfId="0" applyNumberFormat="1" applyFont="1" applyFill="1" applyBorder="1" applyAlignment="1">
      <alignment vertical="top" wrapText="1"/>
    </xf>
    <xf numFmtId="0" fontId="2" fillId="6" borderId="0" xfId="0" applyNumberFormat="1" applyFont="1" applyFill="1" applyBorder="1" applyAlignment="1">
      <alignment vertical="top"/>
    </xf>
    <xf numFmtId="0" fontId="1" fillId="6" borderId="0" xfId="0" applyNumberFormat="1" applyFont="1" applyFill="1" applyBorder="1" applyAlignment="1">
      <alignment vertical="top"/>
    </xf>
    <xf numFmtId="0" fontId="1" fillId="0" borderId="24" xfId="0" applyFont="1" applyBorder="1" applyAlignment="1">
      <alignment vertical="center"/>
    </xf>
    <xf numFmtId="0" fontId="13" fillId="6" borderId="0" xfId="0" applyNumberFormat="1" applyFont="1" applyFill="1" applyBorder="1" applyAlignment="1"/>
    <xf numFmtId="9" fontId="13" fillId="6" borderId="0" xfId="0" applyNumberFormat="1" applyFont="1" applyFill="1" applyBorder="1" applyAlignment="1"/>
    <xf numFmtId="0" fontId="14" fillId="6" borderId="0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/>
    <xf numFmtId="0" fontId="13" fillId="6" borderId="0" xfId="0" applyNumberFormat="1" applyFont="1" applyFill="1" applyBorder="1" applyAlignment="1"/>
    <xf numFmtId="9" fontId="13" fillId="6" borderId="0" xfId="0" applyNumberFormat="1" applyFont="1" applyFill="1" applyBorder="1" applyAlignment="1"/>
    <xf numFmtId="49" fontId="13" fillId="0" borderId="1" xfId="0" applyNumberFormat="1" applyFont="1" applyFill="1" applyBorder="1" applyAlignment="1"/>
    <xf numFmtId="164" fontId="13" fillId="0" borderId="1" xfId="0" applyNumberFormat="1" applyFont="1" applyBorder="1" applyAlignment="1"/>
    <xf numFmtId="4" fontId="13" fillId="0" borderId="1" xfId="0" applyNumberFormat="1" applyFont="1" applyBorder="1" applyAlignment="1"/>
    <xf numFmtId="0" fontId="13" fillId="0" borderId="2" xfId="0" applyNumberFormat="1" applyFont="1" applyFill="1" applyBorder="1" applyAlignment="1"/>
    <xf numFmtId="0" fontId="13" fillId="0" borderId="4" xfId="0" applyNumberFormat="1" applyFont="1" applyFill="1" applyBorder="1" applyAlignment="1"/>
    <xf numFmtId="0" fontId="13" fillId="0" borderId="3" xfId="0" applyNumberFormat="1" applyFont="1" applyFill="1" applyBorder="1" applyAlignment="1"/>
    <xf numFmtId="164" fontId="13" fillId="0" borderId="1" xfId="0" applyNumberFormat="1" applyFont="1" applyFill="1" applyBorder="1" applyAlignment="1"/>
    <xf numFmtId="0" fontId="13" fillId="0" borderId="1" xfId="0" applyNumberFormat="1" applyFont="1" applyFill="1" applyBorder="1" applyAlignment="1"/>
    <xf numFmtId="0" fontId="14" fillId="0" borderId="2" xfId="0" applyNumberFormat="1" applyFont="1" applyFill="1" applyBorder="1" applyAlignment="1">
      <alignment horizontal="center"/>
    </xf>
    <xf numFmtId="0" fontId="14" fillId="0" borderId="4" xfId="0" applyNumberFormat="1" applyFont="1" applyFill="1" applyBorder="1" applyAlignment="1">
      <alignment horizontal="center"/>
    </xf>
    <xf numFmtId="0" fontId="14" fillId="0" borderId="3" xfId="0" applyNumberFormat="1" applyFont="1" applyFill="1" applyBorder="1" applyAlignment="1">
      <alignment horizontal="center"/>
    </xf>
    <xf numFmtId="0" fontId="13" fillId="0" borderId="1" xfId="0" applyNumberFormat="1" applyFont="1" applyBorder="1" applyAlignment="1"/>
    <xf numFmtId="0" fontId="9" fillId="6" borderId="0" xfId="0" applyNumberFormat="1" applyFont="1" applyFill="1" applyBorder="1" applyAlignment="1">
      <alignment horizontal="justify" vertical="justify" wrapText="1"/>
    </xf>
    <xf numFmtId="0" fontId="13" fillId="0" borderId="2" xfId="0" applyNumberFormat="1" applyFont="1" applyFill="1" applyBorder="1" applyAlignment="1">
      <alignment horizontal="left"/>
    </xf>
    <xf numFmtId="0" fontId="13" fillId="0" borderId="4" xfId="0" applyNumberFormat="1" applyFont="1" applyFill="1" applyBorder="1" applyAlignment="1">
      <alignment horizontal="left"/>
    </xf>
    <xf numFmtId="0" fontId="14" fillId="0" borderId="1" xfId="0" applyNumberFormat="1" applyFont="1" applyFill="1" applyBorder="1" applyAlignment="1"/>
    <xf numFmtId="0" fontId="14" fillId="0" borderId="1" xfId="0" applyNumberFormat="1" applyFont="1" applyFill="1" applyBorder="1" applyAlignment="1">
      <alignment horizontal="center"/>
    </xf>
    <xf numFmtId="164" fontId="13" fillId="0" borderId="2" xfId="0" applyNumberFormat="1" applyFont="1" applyFill="1" applyBorder="1" applyAlignment="1"/>
    <xf numFmtId="0" fontId="13" fillId="6" borderId="0" xfId="0" applyNumberFormat="1" applyFont="1" applyFill="1" applyBorder="1" applyAlignment="1"/>
    <xf numFmtId="9" fontId="13" fillId="6" borderId="0" xfId="0" applyNumberFormat="1" applyFont="1" applyFill="1" applyBorder="1" applyAlignment="1"/>
    <xf numFmtId="0" fontId="14" fillId="0" borderId="2" xfId="0" applyNumberFormat="1" applyFont="1" applyFill="1" applyBorder="1" applyAlignment="1">
      <alignment horizontal="right"/>
    </xf>
    <xf numFmtId="0" fontId="14" fillId="0" borderId="4" xfId="0" applyNumberFormat="1" applyFont="1" applyFill="1" applyBorder="1" applyAlignment="1">
      <alignment horizontal="right"/>
    </xf>
    <xf numFmtId="0" fontId="14" fillId="0" borderId="3" xfId="0" applyNumberFormat="1" applyFont="1" applyFill="1" applyBorder="1" applyAlignment="1">
      <alignment horizontal="right"/>
    </xf>
    <xf numFmtId="44" fontId="14" fillId="0" borderId="1" xfId="2" applyFont="1" applyBorder="1" applyAlignment="1"/>
    <xf numFmtId="44" fontId="14" fillId="0" borderId="1" xfId="2" applyFont="1" applyFill="1" applyBorder="1" applyAlignment="1"/>
    <xf numFmtId="43" fontId="13" fillId="0" borderId="1" xfId="4" applyFont="1" applyBorder="1" applyAlignment="1"/>
    <xf numFmtId="44" fontId="14" fillId="0" borderId="2" xfId="2" applyFont="1" applyFill="1" applyBorder="1" applyAlignment="1">
      <alignment horizontal="right"/>
    </xf>
    <xf numFmtId="44" fontId="14" fillId="0" borderId="4" xfId="2" applyFont="1" applyFill="1" applyBorder="1" applyAlignment="1">
      <alignment horizontal="right"/>
    </xf>
    <xf numFmtId="44" fontId="14" fillId="0" borderId="3" xfId="2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44" fontId="14" fillId="0" borderId="2" xfId="2" applyNumberFormat="1" applyFont="1" applyBorder="1" applyAlignment="1"/>
    <xf numFmtId="0" fontId="14" fillId="0" borderId="4" xfId="2" applyNumberFormat="1" applyFont="1" applyBorder="1" applyAlignment="1"/>
    <xf numFmtId="0" fontId="14" fillId="0" borderId="3" xfId="2" applyNumberFormat="1" applyFont="1" applyBorder="1" applyAlignment="1"/>
    <xf numFmtId="164" fontId="13" fillId="0" borderId="2" xfId="2" applyNumberFormat="1" applyFont="1" applyFill="1" applyBorder="1" applyAlignment="1">
      <alignment horizontal="center" vertical="center"/>
    </xf>
    <xf numFmtId="44" fontId="13" fillId="0" borderId="4" xfId="2" applyFont="1" applyFill="1" applyBorder="1" applyAlignment="1">
      <alignment horizontal="center" vertical="center"/>
    </xf>
    <xf numFmtId="44" fontId="13" fillId="0" borderId="3" xfId="2" applyFont="1" applyFill="1" applyBorder="1" applyAlignment="1">
      <alignment horizontal="center" vertical="center"/>
    </xf>
    <xf numFmtId="0" fontId="13" fillId="0" borderId="2" xfId="0" applyNumberFormat="1" applyFont="1" applyBorder="1" applyAlignment="1"/>
    <xf numFmtId="0" fontId="13" fillId="0" borderId="4" xfId="0" applyNumberFormat="1" applyFont="1" applyBorder="1" applyAlignment="1"/>
    <xf numFmtId="0" fontId="13" fillId="0" borderId="3" xfId="0" applyNumberFormat="1" applyFont="1" applyBorder="1" applyAlignment="1"/>
    <xf numFmtId="0" fontId="14" fillId="0" borderId="2" xfId="0" applyNumberFormat="1" applyFont="1" applyBorder="1" applyAlignment="1">
      <alignment horizontal="right"/>
    </xf>
    <xf numFmtId="0" fontId="14" fillId="0" borderId="4" xfId="0" applyNumberFormat="1" applyFont="1" applyBorder="1" applyAlignment="1">
      <alignment horizontal="right"/>
    </xf>
    <xf numFmtId="0" fontId="14" fillId="0" borderId="3" xfId="0" applyNumberFormat="1" applyFont="1" applyBorder="1" applyAlignment="1">
      <alignment horizontal="right"/>
    </xf>
    <xf numFmtId="0" fontId="14" fillId="0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0" fontId="7" fillId="6" borderId="0" xfId="0" applyNumberFormat="1" applyFont="1" applyFill="1" applyBorder="1" applyAlignment="1">
      <alignment horizontal="justify" vertical="justify" wrapText="1"/>
    </xf>
    <xf numFmtId="0" fontId="14" fillId="0" borderId="24" xfId="0" applyNumberFormat="1" applyFont="1" applyBorder="1" applyAlignment="1">
      <alignment horizontal="center"/>
    </xf>
    <xf numFmtId="0" fontId="14" fillId="0" borderId="2" xfId="0" applyNumberFormat="1" applyFont="1" applyBorder="1" applyAlignment="1">
      <alignment horizontal="center"/>
    </xf>
    <xf numFmtId="0" fontId="14" fillId="0" borderId="4" xfId="0" applyNumberFormat="1" applyFont="1" applyBorder="1" applyAlignment="1">
      <alignment horizontal="center"/>
    </xf>
    <xf numFmtId="0" fontId="14" fillId="0" borderId="3" xfId="0" applyNumberFormat="1" applyFont="1" applyBorder="1" applyAlignment="1">
      <alignment horizontal="center"/>
    </xf>
    <xf numFmtId="0" fontId="14" fillId="0" borderId="2" xfId="0" applyNumberFormat="1" applyFont="1" applyFill="1" applyBorder="1" applyAlignment="1"/>
    <xf numFmtId="0" fontId="14" fillId="0" borderId="4" xfId="0" applyNumberFormat="1" applyFont="1" applyFill="1" applyBorder="1" applyAlignment="1"/>
    <xf numFmtId="0" fontId="14" fillId="0" borderId="3" xfId="0" applyNumberFormat="1" applyFont="1" applyFill="1" applyBorder="1" applyAlignment="1"/>
    <xf numFmtId="0" fontId="14" fillId="6" borderId="0" xfId="2" applyNumberFormat="1" applyFont="1" applyFill="1" applyBorder="1" applyAlignment="1"/>
    <xf numFmtId="0" fontId="13" fillId="0" borderId="0" xfId="0" applyNumberFormat="1" applyFont="1" applyAlignment="1">
      <alignment horizontal="justify" vertical="justify" wrapText="1"/>
    </xf>
    <xf numFmtId="0" fontId="14" fillId="6" borderId="0" xfId="0" applyNumberFormat="1" applyFont="1" applyFill="1" applyBorder="1" applyAlignment="1">
      <alignment horizontal="center"/>
    </xf>
    <xf numFmtId="49" fontId="13" fillId="0" borderId="1" xfId="0" applyNumberFormat="1" applyFont="1" applyBorder="1" applyAlignment="1"/>
    <xf numFmtId="2" fontId="13" fillId="0" borderId="1" xfId="0" applyNumberFormat="1" applyFont="1" applyBorder="1" applyAlignment="1"/>
    <xf numFmtId="44" fontId="14" fillId="0" borderId="2" xfId="2" applyFont="1" applyFill="1" applyBorder="1" applyAlignment="1">
      <alignment horizontal="center"/>
    </xf>
    <xf numFmtId="44" fontId="14" fillId="0" borderId="4" xfId="2" applyFont="1" applyFill="1" applyBorder="1" applyAlignment="1">
      <alignment horizontal="center"/>
    </xf>
    <xf numFmtId="44" fontId="14" fillId="0" borderId="3" xfId="2" applyFont="1" applyFill="1" applyBorder="1" applyAlignment="1">
      <alignment horizontal="center"/>
    </xf>
    <xf numFmtId="164" fontId="13" fillId="0" borderId="2" xfId="0" applyNumberFormat="1" applyFont="1" applyFill="1" applyBorder="1" applyAlignment="1">
      <alignment horizontal="left"/>
    </xf>
    <xf numFmtId="0" fontId="13" fillId="0" borderId="3" xfId="0" applyNumberFormat="1" applyFont="1" applyFill="1" applyBorder="1" applyAlignment="1">
      <alignment horizontal="left"/>
    </xf>
    <xf numFmtId="0" fontId="14" fillId="0" borderId="2" xfId="0" applyNumberFormat="1" applyFont="1" applyFill="1" applyBorder="1" applyAlignment="1">
      <alignment horizontal="left"/>
    </xf>
    <xf numFmtId="0" fontId="14" fillId="0" borderId="4" xfId="0" applyNumberFormat="1" applyFont="1" applyFill="1" applyBorder="1" applyAlignment="1">
      <alignment horizontal="left"/>
    </xf>
    <xf numFmtId="0" fontId="13" fillId="0" borderId="0" xfId="0" applyNumberFormat="1" applyFont="1" applyAlignment="1">
      <alignment wrapText="1"/>
    </xf>
    <xf numFmtId="0" fontId="14" fillId="0" borderId="1" xfId="2" applyNumberFormat="1" applyFont="1" applyBorder="1" applyAlignment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justify" wrapText="1"/>
    </xf>
    <xf numFmtId="0" fontId="14" fillId="0" borderId="2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9" fontId="13" fillId="0" borderId="2" xfId="3" applyFont="1" applyFill="1" applyBorder="1" applyAlignment="1">
      <alignment horizontal="center"/>
    </xf>
    <xf numFmtId="9" fontId="13" fillId="0" borderId="4" xfId="3" applyFont="1" applyFill="1" applyBorder="1" applyAlignment="1">
      <alignment horizontal="center"/>
    </xf>
    <xf numFmtId="9" fontId="13" fillId="0" borderId="3" xfId="3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right"/>
    </xf>
    <xf numFmtId="49" fontId="14" fillId="0" borderId="4" xfId="0" applyNumberFormat="1" applyFont="1" applyFill="1" applyBorder="1" applyAlignment="1">
      <alignment horizontal="right"/>
    </xf>
    <xf numFmtId="49" fontId="14" fillId="0" borderId="3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 vertical="justify"/>
    </xf>
    <xf numFmtId="0" fontId="1" fillId="0" borderId="0" xfId="0" applyNumberFormat="1" applyFont="1" applyFill="1" applyBorder="1" applyAlignment="1">
      <alignment horizontal="left" vertical="justify"/>
    </xf>
    <xf numFmtId="0" fontId="7" fillId="6" borderId="0" xfId="0" applyNumberFormat="1" applyFont="1" applyFill="1" applyBorder="1" applyAlignment="1">
      <alignment horizontal="left" vertical="justify" wrapText="1"/>
    </xf>
    <xf numFmtId="0" fontId="14" fillId="0" borderId="2" xfId="0" applyFont="1" applyFill="1" applyBorder="1" applyAlignment="1"/>
    <xf numFmtId="0" fontId="14" fillId="0" borderId="4" xfId="0" applyFont="1" applyFill="1" applyBorder="1" applyAlignment="1"/>
    <xf numFmtId="0" fontId="14" fillId="0" borderId="3" xfId="0" applyFont="1" applyFill="1" applyBorder="1" applyAlignment="1"/>
    <xf numFmtId="49" fontId="14" fillId="0" borderId="2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44" fontId="14" fillId="0" borderId="2" xfId="2" applyFont="1" applyBorder="1" applyAlignment="1">
      <alignment horizontal="right"/>
    </xf>
    <xf numFmtId="44" fontId="14" fillId="0" borderId="4" xfId="2" applyFont="1" applyBorder="1" applyAlignment="1">
      <alignment horizontal="right"/>
    </xf>
    <xf numFmtId="44" fontId="14" fillId="0" borderId="3" xfId="2" applyFont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/>
    <xf numFmtId="0" fontId="14" fillId="0" borderId="1" xfId="0" applyFont="1" applyFill="1" applyBorder="1" applyAlignment="1">
      <alignment horizontal="center"/>
    </xf>
    <xf numFmtId="49" fontId="14" fillId="0" borderId="2" xfId="0" applyNumberFormat="1" applyFont="1" applyBorder="1" applyAlignment="1">
      <alignment horizontal="right"/>
    </xf>
    <xf numFmtId="49" fontId="14" fillId="0" borderId="4" xfId="0" applyNumberFormat="1" applyFont="1" applyBorder="1" applyAlignment="1">
      <alignment horizontal="right"/>
    </xf>
    <xf numFmtId="49" fontId="14" fillId="0" borderId="3" xfId="0" applyNumberFormat="1" applyFont="1" applyBorder="1" applyAlignment="1">
      <alignment horizontal="right"/>
    </xf>
    <xf numFmtId="164" fontId="13" fillId="0" borderId="1" xfId="4" applyNumberFormat="1" applyFont="1" applyBorder="1" applyAlignment="1"/>
    <xf numFmtId="0" fontId="6" fillId="0" borderId="1" xfId="0" applyNumberFormat="1" applyFont="1" applyFill="1" applyBorder="1" applyAlignment="1">
      <alignment vertical="top" wrapText="1"/>
    </xf>
    <xf numFmtId="0" fontId="8" fillId="6" borderId="0" xfId="0" applyNumberFormat="1" applyFont="1" applyFill="1" applyBorder="1" applyAlignment="1">
      <alignment horizontal="justify" vertical="justify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7" fillId="6" borderId="0" xfId="0" applyNumberFormat="1" applyFont="1" applyFill="1" applyBorder="1" applyAlignment="1">
      <alignment horizontal="left" vertical="justify"/>
    </xf>
    <xf numFmtId="0" fontId="13" fillId="0" borderId="0" xfId="0" applyNumberFormat="1" applyFont="1" applyAlignment="1">
      <alignment horizontal="center" vertical="justify" wrapText="1"/>
    </xf>
    <xf numFmtId="164" fontId="13" fillId="0" borderId="2" xfId="0" applyNumberFormat="1" applyFont="1" applyFill="1" applyBorder="1" applyAlignment="1">
      <alignment horizontal="center"/>
    </xf>
    <xf numFmtId="0" fontId="13" fillId="0" borderId="4" xfId="0" applyNumberFormat="1" applyFont="1" applyFill="1" applyBorder="1" applyAlignment="1">
      <alignment horizontal="center"/>
    </xf>
    <xf numFmtId="0" fontId="13" fillId="0" borderId="3" xfId="0" applyNumberFormat="1" applyFont="1" applyFill="1" applyBorder="1" applyAlignment="1">
      <alignment horizontal="center"/>
    </xf>
    <xf numFmtId="44" fontId="13" fillId="0" borderId="2" xfId="2" applyFont="1" applyFill="1" applyBorder="1" applyAlignment="1">
      <alignment horizontal="center" vertical="center"/>
    </xf>
    <xf numFmtId="0" fontId="31" fillId="0" borderId="1" xfId="0" applyNumberFormat="1" applyFont="1" applyFill="1" applyBorder="1" applyAlignment="1">
      <alignment vertical="top" wrapText="1"/>
    </xf>
    <xf numFmtId="0" fontId="25" fillId="2" borderId="6" xfId="0" applyFont="1" applyFill="1" applyBorder="1" applyAlignment="1">
      <alignment horizontal="left" vertical="center"/>
    </xf>
    <xf numFmtId="0" fontId="25" fillId="2" borderId="7" xfId="0" applyFont="1" applyFill="1" applyBorder="1" applyAlignment="1">
      <alignment horizontal="left" vertical="center"/>
    </xf>
    <xf numFmtId="0" fontId="25" fillId="2" borderId="8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center" vertical="center"/>
    </xf>
    <xf numFmtId="0" fontId="26" fillId="5" borderId="14" xfId="0" applyFont="1" applyFill="1" applyBorder="1" applyAlignment="1">
      <alignment horizontal="center" vertical="center"/>
    </xf>
    <xf numFmtId="0" fontId="26" fillId="5" borderId="17" xfId="0" applyFont="1" applyFill="1" applyBorder="1" applyAlignment="1">
      <alignment horizontal="center" vertical="center"/>
    </xf>
    <xf numFmtId="0" fontId="27" fillId="5" borderId="15" xfId="0" applyFont="1" applyFill="1" applyBorder="1" applyAlignment="1">
      <alignment horizontal="left" vertical="center"/>
    </xf>
    <xf numFmtId="0" fontId="27" fillId="5" borderId="18" xfId="0" applyFont="1" applyFill="1" applyBorder="1" applyAlignment="1">
      <alignment horizontal="left" vertical="center"/>
    </xf>
    <xf numFmtId="0" fontId="26" fillId="5" borderId="19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5" borderId="21" xfId="0" applyFont="1" applyFill="1" applyBorder="1" applyAlignment="1">
      <alignment horizontal="center" vertical="center"/>
    </xf>
    <xf numFmtId="0" fontId="27" fillId="5" borderId="22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left" vertical="center"/>
    </xf>
    <xf numFmtId="0" fontId="27" fillId="0" borderId="18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top" wrapText="1"/>
    </xf>
    <xf numFmtId="0" fontId="29" fillId="0" borderId="23" xfId="0" applyFont="1" applyFill="1" applyBorder="1" applyAlignment="1">
      <alignment horizontal="left" vertical="top" wrapText="1"/>
    </xf>
    <xf numFmtId="0" fontId="27" fillId="5" borderId="15" xfId="0" applyFont="1" applyFill="1" applyBorder="1" applyAlignment="1">
      <alignment horizontal="left" vertical="center" wrapText="1"/>
    </xf>
    <xf numFmtId="0" fontId="27" fillId="5" borderId="20" xfId="0" applyFont="1" applyFill="1" applyBorder="1" applyAlignment="1">
      <alignment horizontal="left" vertical="center" wrapText="1"/>
    </xf>
    <xf numFmtId="0" fontId="27" fillId="5" borderId="18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27" fillId="5" borderId="22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horizontal="center" vertical="center"/>
    </xf>
  </cellXfs>
  <cellStyles count="5">
    <cellStyle name="Hipervínculo 2" xfId="1"/>
    <cellStyle name="Millares" xfId="4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9" defaultPivotStyle="PivotStyleLight16"/>
  <colors>
    <mruColors>
      <color rgb="FFE5F3E6"/>
      <color rgb="FFBDE1C0"/>
      <color rgb="FF78C27F"/>
      <color rgb="FFF4FAF4"/>
      <color rgb="FF26A632"/>
      <color rgb="FF60A060"/>
      <color rgb="FF339933"/>
      <color rgb="FF48A4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246530</xdr:colOff>
      <xdr:row>0</xdr:row>
      <xdr:rowOff>148601</xdr:rowOff>
    </xdr:from>
    <xdr:to>
      <xdr:col>2</xdr:col>
      <xdr:colOff>100246</xdr:colOff>
      <xdr:row>2</xdr:row>
      <xdr:rowOff>154662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971" y="148601"/>
          <a:ext cx="951893" cy="454296"/>
        </a:xfrm>
        <a:prstGeom prst="rect">
          <a:avLst/>
        </a:prstGeom>
      </xdr:spPr>
    </xdr:pic>
    <xdr:clientData/>
  </xdr:twoCellAnchor>
  <xdr:twoCellAnchor editAs="oneCell">
    <xdr:from>
      <xdr:col>5</xdr:col>
      <xdr:colOff>1856755</xdr:colOff>
      <xdr:row>0</xdr:row>
      <xdr:rowOff>123265</xdr:rowOff>
    </xdr:from>
    <xdr:to>
      <xdr:col>5</xdr:col>
      <xdr:colOff>2626664</xdr:colOff>
      <xdr:row>2</xdr:row>
      <xdr:rowOff>153202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21226" y="123265"/>
          <a:ext cx="769909" cy="478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11"/>
  <sheetViews>
    <sheetView tabSelected="1" topLeftCell="A249" zoomScale="110" zoomScaleNormal="110" workbookViewId="0">
      <selection activeCell="P411" sqref="A1:P411"/>
    </sheetView>
  </sheetViews>
  <sheetFormatPr baseColWidth="10" defaultColWidth="9.33203125" defaultRowHeight="12" customHeight="1" x14ac:dyDescent="0.2"/>
  <cols>
    <col min="1" max="1" width="2" style="35" customWidth="1"/>
    <col min="2" max="2" width="4.1640625" style="35" customWidth="1"/>
    <col min="3" max="3" width="6.33203125" style="35" customWidth="1"/>
    <col min="4" max="6" width="9.1640625" style="35" customWidth="1"/>
    <col min="7" max="7" width="46" style="35" customWidth="1"/>
    <col min="8" max="13" width="9.1640625" style="35" customWidth="1"/>
    <col min="14" max="14" width="10.5" style="35" bestFit="1" customWidth="1"/>
    <col min="15" max="15" width="9.1640625" style="35" customWidth="1"/>
    <col min="16" max="16" width="16" style="35" customWidth="1"/>
    <col min="17" max="16384" width="9.33203125" style="35"/>
  </cols>
  <sheetData>
    <row r="1" spans="1:16" s="33" customFormat="1" ht="12" customHeight="1" x14ac:dyDescent="0.2">
      <c r="A1" s="220" t="s">
        <v>221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</row>
    <row r="2" spans="1:16" ht="12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2" customHeight="1" x14ac:dyDescent="0.2">
      <c r="A3" s="224" t="s">
        <v>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</row>
    <row r="4" spans="1:16" ht="12" customHeigh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6" ht="12" customHeight="1" x14ac:dyDescent="0.2">
      <c r="B5" s="38" t="s">
        <v>17</v>
      </c>
      <c r="C5" s="38" t="s">
        <v>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ht="12" customHeight="1" x14ac:dyDescent="0.2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ht="12" customHeight="1" x14ac:dyDescent="0.2">
      <c r="A7" s="38"/>
      <c r="B7" s="39" t="s">
        <v>0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ht="12" customHeight="1" x14ac:dyDescent="0.2">
      <c r="A8" s="38"/>
      <c r="B8" s="39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12" customHeight="1" x14ac:dyDescent="0.2">
      <c r="B9" s="40" t="s">
        <v>56</v>
      </c>
      <c r="C9" s="39" t="s">
        <v>4</v>
      </c>
    </row>
    <row r="10" spans="1:16" ht="12" customHeight="1" x14ac:dyDescent="0.2">
      <c r="B10" s="40"/>
      <c r="C10" s="39"/>
    </row>
    <row r="11" spans="1:16" s="82" customFormat="1" ht="12" customHeight="1" x14ac:dyDescent="0.2">
      <c r="A11" s="103"/>
      <c r="B11" s="65" t="s">
        <v>46</v>
      </c>
      <c r="C11" s="176" t="s">
        <v>30</v>
      </c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</row>
    <row r="12" spans="1:16" s="82" customFormat="1" ht="12" customHeight="1" x14ac:dyDescent="0.2">
      <c r="B12" s="67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</row>
    <row r="14" spans="1:16" ht="12" customHeight="1" x14ac:dyDescent="0.2">
      <c r="C14" s="41" t="s">
        <v>57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</row>
    <row r="15" spans="1:16" ht="12" customHeight="1" x14ac:dyDescent="0.2"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</row>
    <row r="16" spans="1:16" ht="12" customHeight="1" x14ac:dyDescent="0.2">
      <c r="C16" s="42"/>
      <c r="D16" s="145" t="s">
        <v>58</v>
      </c>
      <c r="E16" s="145"/>
      <c r="F16" s="145"/>
      <c r="G16" s="145"/>
      <c r="H16" s="145"/>
      <c r="I16" s="145"/>
      <c r="J16" s="146">
        <v>2022</v>
      </c>
      <c r="K16" s="146"/>
      <c r="L16" s="146"/>
      <c r="M16" s="146">
        <v>2021</v>
      </c>
      <c r="N16" s="146"/>
      <c r="O16" s="146"/>
    </row>
    <row r="17" spans="3:16" ht="12" customHeight="1" x14ac:dyDescent="0.2">
      <c r="C17" s="42"/>
      <c r="D17" s="141" t="s">
        <v>223</v>
      </c>
      <c r="E17" s="141"/>
      <c r="F17" s="141"/>
      <c r="G17" s="141"/>
      <c r="H17" s="141"/>
      <c r="I17" s="141"/>
      <c r="J17" s="131">
        <v>7065576.5899999999</v>
      </c>
      <c r="K17" s="141"/>
      <c r="L17" s="141"/>
      <c r="M17" s="131">
        <v>8142769.0899999999</v>
      </c>
      <c r="N17" s="141"/>
      <c r="O17" s="141"/>
    </row>
    <row r="18" spans="3:16" ht="12" customHeight="1" x14ac:dyDescent="0.2">
      <c r="C18" s="42"/>
      <c r="D18" s="141" t="s">
        <v>224</v>
      </c>
      <c r="E18" s="141"/>
      <c r="F18" s="141"/>
      <c r="G18" s="141"/>
      <c r="H18" s="141"/>
      <c r="I18" s="141"/>
      <c r="J18" s="131">
        <v>12423792.73</v>
      </c>
      <c r="K18" s="141"/>
      <c r="L18" s="141"/>
      <c r="M18" s="131">
        <v>77860.61</v>
      </c>
      <c r="N18" s="141"/>
      <c r="O18" s="141"/>
    </row>
    <row r="19" spans="3:16" ht="12" customHeight="1" x14ac:dyDescent="0.2">
      <c r="C19" s="42"/>
      <c r="D19" s="141" t="s">
        <v>225</v>
      </c>
      <c r="E19" s="141"/>
      <c r="F19" s="141"/>
      <c r="G19" s="141"/>
      <c r="H19" s="141"/>
      <c r="I19" s="141"/>
      <c r="J19" s="131">
        <v>0</v>
      </c>
      <c r="K19" s="141"/>
      <c r="L19" s="141"/>
      <c r="M19" s="131">
        <v>0</v>
      </c>
      <c r="N19" s="141"/>
      <c r="O19" s="141"/>
    </row>
    <row r="20" spans="3:16" ht="12" customHeight="1" x14ac:dyDescent="0.2">
      <c r="C20" s="42"/>
      <c r="D20" s="170" t="s">
        <v>60</v>
      </c>
      <c r="E20" s="171"/>
      <c r="F20" s="171"/>
      <c r="G20" s="171"/>
      <c r="H20" s="171"/>
      <c r="I20" s="172"/>
      <c r="J20" s="153">
        <f>SUM(J17:L19)</f>
        <v>19489369.32</v>
      </c>
      <c r="K20" s="153"/>
      <c r="L20" s="153"/>
      <c r="M20" s="153">
        <f>SUM(M17:O19)</f>
        <v>8220629.7000000002</v>
      </c>
      <c r="N20" s="153"/>
      <c r="O20" s="153"/>
    </row>
    <row r="21" spans="3:16" ht="12" customHeight="1" x14ac:dyDescent="0.2"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3:16" ht="12" customHeight="1" x14ac:dyDescent="0.2">
      <c r="C22" s="87" t="s">
        <v>198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42"/>
    </row>
    <row r="23" spans="3:16" ht="12" customHeight="1" x14ac:dyDescent="0.2">
      <c r="C23" s="89" t="s">
        <v>199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42"/>
    </row>
    <row r="24" spans="3:16" ht="12" customHeight="1" x14ac:dyDescent="0.2">
      <c r="C24" s="89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42"/>
    </row>
    <row r="25" spans="3:16" ht="12" customHeight="1" x14ac:dyDescent="0.2">
      <c r="C25" s="88"/>
      <c r="D25" s="88"/>
      <c r="E25" s="88"/>
      <c r="F25" s="225" t="s">
        <v>58</v>
      </c>
      <c r="G25" s="225"/>
      <c r="H25" s="225"/>
      <c r="I25" s="225"/>
      <c r="J25" s="225"/>
      <c r="K25" s="226" t="s">
        <v>63</v>
      </c>
      <c r="L25" s="226"/>
      <c r="M25" s="226"/>
      <c r="N25" s="88"/>
      <c r="O25" s="88"/>
      <c r="P25" s="42"/>
    </row>
    <row r="26" spans="3:16" ht="12" customHeight="1" x14ac:dyDescent="0.2">
      <c r="C26" s="88"/>
      <c r="D26" s="88"/>
      <c r="E26" s="88"/>
      <c r="F26" s="187" t="s">
        <v>226</v>
      </c>
      <c r="G26" s="187"/>
      <c r="H26" s="187"/>
      <c r="I26" s="187"/>
      <c r="J26" s="187"/>
      <c r="K26" s="131">
        <v>34600</v>
      </c>
      <c r="L26" s="188"/>
      <c r="M26" s="188"/>
      <c r="N26" s="88"/>
      <c r="O26" s="88"/>
      <c r="P26" s="42"/>
    </row>
    <row r="27" spans="3:16" ht="12" customHeight="1" x14ac:dyDescent="0.2">
      <c r="C27" s="88"/>
      <c r="D27" s="88"/>
      <c r="E27" s="88"/>
      <c r="F27" s="217" t="s">
        <v>204</v>
      </c>
      <c r="G27" s="218"/>
      <c r="H27" s="218"/>
      <c r="I27" s="218"/>
      <c r="J27" s="218"/>
      <c r="K27" s="218"/>
      <c r="L27" s="218"/>
      <c r="M27" s="219"/>
      <c r="N27" s="88"/>
      <c r="O27" s="88"/>
      <c r="P27" s="42"/>
    </row>
    <row r="28" spans="3:16" ht="12" customHeight="1" x14ac:dyDescent="0.2">
      <c r="C28" s="88"/>
      <c r="D28" s="88"/>
      <c r="E28" s="88"/>
      <c r="F28" s="187" t="s">
        <v>227</v>
      </c>
      <c r="G28" s="187"/>
      <c r="H28" s="187"/>
      <c r="I28" s="187"/>
      <c r="J28" s="187"/>
      <c r="K28" s="131">
        <v>15000</v>
      </c>
      <c r="L28" s="188"/>
      <c r="M28" s="188"/>
      <c r="N28" s="88"/>
      <c r="O28" s="88"/>
      <c r="P28" s="42"/>
    </row>
    <row r="29" spans="3:16" ht="12" customHeight="1" x14ac:dyDescent="0.2">
      <c r="C29" s="88"/>
      <c r="D29" s="88"/>
      <c r="E29" s="88"/>
      <c r="F29" s="187" t="s">
        <v>228</v>
      </c>
      <c r="G29" s="187"/>
      <c r="H29" s="187"/>
      <c r="I29" s="187"/>
      <c r="J29" s="187"/>
      <c r="K29" s="131">
        <v>10000</v>
      </c>
      <c r="L29" s="188"/>
      <c r="M29" s="188"/>
      <c r="N29" s="88"/>
      <c r="O29" s="88"/>
      <c r="P29" s="42"/>
    </row>
    <row r="30" spans="3:16" ht="12" customHeight="1" x14ac:dyDescent="0.2">
      <c r="C30" s="88"/>
      <c r="D30" s="88"/>
      <c r="E30" s="88"/>
      <c r="F30" s="187" t="s">
        <v>229</v>
      </c>
      <c r="G30" s="187"/>
      <c r="H30" s="187"/>
      <c r="I30" s="187"/>
      <c r="J30" s="187"/>
      <c r="K30" s="131">
        <v>5000</v>
      </c>
      <c r="L30" s="188"/>
      <c r="M30" s="188"/>
      <c r="N30" s="88"/>
      <c r="O30" s="88"/>
      <c r="P30" s="42"/>
    </row>
    <row r="31" spans="3:16" ht="12" customHeight="1" x14ac:dyDescent="0.2">
      <c r="C31" s="88"/>
      <c r="D31" s="88"/>
      <c r="E31" s="88"/>
      <c r="F31" s="187" t="s">
        <v>230</v>
      </c>
      <c r="G31" s="187"/>
      <c r="H31" s="187"/>
      <c r="I31" s="187"/>
      <c r="J31" s="187"/>
      <c r="K31" s="131">
        <v>600</v>
      </c>
      <c r="L31" s="188"/>
      <c r="M31" s="188"/>
      <c r="N31" s="88"/>
      <c r="O31" s="88"/>
      <c r="P31" s="42"/>
    </row>
    <row r="32" spans="3:16" ht="12" customHeight="1" x14ac:dyDescent="0.2">
      <c r="C32" s="88"/>
      <c r="D32" s="88"/>
      <c r="E32" s="88"/>
      <c r="F32" s="187" t="s">
        <v>231</v>
      </c>
      <c r="G32" s="187"/>
      <c r="H32" s="187"/>
      <c r="I32" s="187"/>
      <c r="J32" s="187"/>
      <c r="K32" s="131">
        <v>2000</v>
      </c>
      <c r="L32" s="188"/>
      <c r="M32" s="188"/>
      <c r="N32" s="88"/>
      <c r="O32" s="88"/>
      <c r="P32" s="42"/>
    </row>
    <row r="33" spans="3:16" ht="12" customHeight="1" x14ac:dyDescent="0.2">
      <c r="C33" s="88"/>
      <c r="D33" s="88"/>
      <c r="E33" s="88"/>
      <c r="F33" s="187" t="s">
        <v>232</v>
      </c>
      <c r="G33" s="187"/>
      <c r="H33" s="187"/>
      <c r="I33" s="187"/>
      <c r="J33" s="187"/>
      <c r="K33" s="131">
        <v>2000</v>
      </c>
      <c r="L33" s="188"/>
      <c r="M33" s="188"/>
      <c r="N33" s="88"/>
      <c r="O33" s="88"/>
      <c r="P33" s="42"/>
    </row>
    <row r="34" spans="3:16" ht="12" customHeight="1" x14ac:dyDescent="0.2">
      <c r="C34" s="88"/>
      <c r="D34" s="88"/>
      <c r="E34" s="88"/>
      <c r="F34" s="227" t="s">
        <v>60</v>
      </c>
      <c r="G34" s="228"/>
      <c r="H34" s="228"/>
      <c r="I34" s="228"/>
      <c r="J34" s="229"/>
      <c r="K34" s="221">
        <f>SUM(K28:M33)</f>
        <v>34600</v>
      </c>
      <c r="L34" s="222"/>
      <c r="M34" s="223"/>
      <c r="N34" s="88"/>
      <c r="O34" s="88"/>
      <c r="P34" s="42"/>
    </row>
    <row r="35" spans="3:16" ht="12" customHeight="1" x14ac:dyDescent="0.2">
      <c r="C35" s="88"/>
      <c r="D35" s="88"/>
      <c r="E35" s="88"/>
      <c r="F35" s="90"/>
      <c r="G35" s="90"/>
      <c r="H35" s="90"/>
      <c r="I35" s="90"/>
      <c r="J35" s="90"/>
      <c r="K35" s="91"/>
      <c r="L35" s="91"/>
      <c r="M35" s="91"/>
      <c r="N35" s="88"/>
      <c r="O35" s="88"/>
      <c r="P35" s="42"/>
    </row>
    <row r="36" spans="3:16" ht="12" customHeight="1" x14ac:dyDescent="0.2">
      <c r="C36" s="43" t="s">
        <v>61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3:16" ht="12" customHeight="1" x14ac:dyDescent="0.2">
      <c r="C37" s="43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3:16" ht="12" customHeight="1" x14ac:dyDescent="0.2">
      <c r="C38" s="44" t="s">
        <v>205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3:16" ht="12" customHeight="1" x14ac:dyDescent="0.2"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</row>
    <row r="40" spans="3:16" ht="12" customHeight="1" x14ac:dyDescent="0.2">
      <c r="C40" s="42"/>
      <c r="D40" s="42"/>
      <c r="E40" s="42"/>
      <c r="F40" s="145" t="s">
        <v>62</v>
      </c>
      <c r="G40" s="145"/>
      <c r="H40" s="145"/>
      <c r="I40" s="145"/>
      <c r="J40" s="145"/>
      <c r="K40" s="146" t="s">
        <v>63</v>
      </c>
      <c r="L40" s="146"/>
      <c r="M40" s="146"/>
      <c r="O40" s="42"/>
      <c r="P40" s="42"/>
    </row>
    <row r="41" spans="3:16" ht="12" customHeight="1" x14ac:dyDescent="0.2">
      <c r="C41" s="42"/>
      <c r="D41" s="42"/>
      <c r="E41" s="42"/>
      <c r="F41" s="141" t="s">
        <v>233</v>
      </c>
      <c r="G41" s="141"/>
      <c r="H41" s="141"/>
      <c r="I41" s="141"/>
      <c r="J41" s="141"/>
      <c r="K41" s="131">
        <v>1846698.56</v>
      </c>
      <c r="L41" s="141"/>
      <c r="M41" s="141"/>
      <c r="O41" s="42"/>
      <c r="P41" s="42"/>
    </row>
    <row r="42" spans="3:16" ht="12" customHeight="1" x14ac:dyDescent="0.2">
      <c r="C42" s="42"/>
      <c r="D42" s="42"/>
      <c r="E42" s="42"/>
      <c r="F42" s="141" t="s">
        <v>234</v>
      </c>
      <c r="G42" s="141"/>
      <c r="H42" s="141"/>
      <c r="I42" s="141"/>
      <c r="J42" s="141"/>
      <c r="K42" s="131">
        <v>2753332.61</v>
      </c>
      <c r="L42" s="141"/>
      <c r="M42" s="141"/>
      <c r="O42" s="42"/>
      <c r="P42" s="42"/>
    </row>
    <row r="43" spans="3:16" ht="12" customHeight="1" x14ac:dyDescent="0.2">
      <c r="C43" s="42"/>
      <c r="D43" s="42"/>
      <c r="E43" s="42"/>
      <c r="F43" s="141" t="s">
        <v>235</v>
      </c>
      <c r="G43" s="141"/>
      <c r="H43" s="141"/>
      <c r="I43" s="141"/>
      <c r="J43" s="141"/>
      <c r="K43" s="131">
        <v>239088.68</v>
      </c>
      <c r="L43" s="141"/>
      <c r="M43" s="141"/>
      <c r="O43" s="42"/>
      <c r="P43" s="42"/>
    </row>
    <row r="44" spans="3:16" ht="12" customHeight="1" x14ac:dyDescent="0.2">
      <c r="C44" s="42"/>
      <c r="D44" s="42"/>
      <c r="E44" s="42"/>
      <c r="F44" s="141" t="s">
        <v>236</v>
      </c>
      <c r="G44" s="141"/>
      <c r="H44" s="141"/>
      <c r="I44" s="141"/>
      <c r="J44" s="141"/>
      <c r="K44" s="131">
        <v>73996.88</v>
      </c>
      <c r="L44" s="141"/>
      <c r="M44" s="141"/>
      <c r="O44" s="42"/>
      <c r="P44" s="42"/>
    </row>
    <row r="45" spans="3:16" ht="12" customHeight="1" x14ac:dyDescent="0.2">
      <c r="C45" s="42"/>
      <c r="D45" s="42"/>
      <c r="E45" s="42"/>
      <c r="F45" s="141" t="s">
        <v>237</v>
      </c>
      <c r="G45" s="141"/>
      <c r="H45" s="141"/>
      <c r="I45" s="141"/>
      <c r="J45" s="141"/>
      <c r="K45" s="131">
        <v>214641.29</v>
      </c>
      <c r="L45" s="141"/>
      <c r="M45" s="141"/>
      <c r="O45" s="42"/>
      <c r="P45" s="42"/>
    </row>
    <row r="46" spans="3:16" ht="12" customHeight="1" x14ac:dyDescent="0.2">
      <c r="C46" s="42"/>
      <c r="D46" s="42"/>
      <c r="E46" s="42"/>
      <c r="F46" s="141" t="s">
        <v>238</v>
      </c>
      <c r="G46" s="141"/>
      <c r="H46" s="141"/>
      <c r="I46" s="141"/>
      <c r="J46" s="141"/>
      <c r="K46" s="131">
        <v>736515.69</v>
      </c>
      <c r="L46" s="141"/>
      <c r="M46" s="141"/>
      <c r="O46" s="42"/>
      <c r="P46" s="42"/>
    </row>
    <row r="47" spans="3:16" ht="12" customHeight="1" x14ac:dyDescent="0.2">
      <c r="C47" s="42"/>
      <c r="D47" s="42"/>
      <c r="E47" s="42"/>
      <c r="F47" s="141" t="s">
        <v>239</v>
      </c>
      <c r="G47" s="141"/>
      <c r="H47" s="141"/>
      <c r="I47" s="141"/>
      <c r="J47" s="141"/>
      <c r="K47" s="131">
        <v>9243.67</v>
      </c>
      <c r="L47" s="141"/>
      <c r="M47" s="141"/>
      <c r="O47" s="42"/>
      <c r="P47" s="42"/>
    </row>
    <row r="48" spans="3:16" ht="12" customHeight="1" x14ac:dyDescent="0.2">
      <c r="C48" s="42"/>
      <c r="D48" s="42"/>
      <c r="E48" s="42"/>
      <c r="F48" s="141" t="s">
        <v>240</v>
      </c>
      <c r="G48" s="141"/>
      <c r="H48" s="141"/>
      <c r="I48" s="141"/>
      <c r="J48" s="141"/>
      <c r="K48" s="131">
        <v>15205.29</v>
      </c>
      <c r="L48" s="141"/>
      <c r="M48" s="141"/>
      <c r="O48" s="42"/>
      <c r="P48" s="42"/>
    </row>
    <row r="49" spans="3:16" ht="12" customHeight="1" x14ac:dyDescent="0.2">
      <c r="C49" s="42"/>
      <c r="D49" s="42"/>
      <c r="E49" s="42"/>
      <c r="F49" s="170" t="s">
        <v>60</v>
      </c>
      <c r="G49" s="171"/>
      <c r="H49" s="171"/>
      <c r="I49" s="171"/>
      <c r="J49" s="172"/>
      <c r="K49" s="221">
        <f>SUM(K41:M48)</f>
        <v>5888722.669999999</v>
      </c>
      <c r="L49" s="222"/>
      <c r="M49" s="223"/>
      <c r="O49" s="42"/>
      <c r="P49" s="42"/>
    </row>
    <row r="50" spans="3:16" ht="12" customHeight="1" x14ac:dyDescent="0.2">
      <c r="C50" s="42"/>
      <c r="D50" s="42"/>
      <c r="E50" s="42"/>
      <c r="F50" s="78"/>
      <c r="G50" s="78"/>
      <c r="H50" s="78"/>
      <c r="I50" s="78"/>
      <c r="J50" s="78"/>
      <c r="K50" s="95"/>
      <c r="L50" s="95"/>
      <c r="M50" s="95"/>
      <c r="O50" s="42"/>
      <c r="P50" s="42"/>
    </row>
    <row r="51" spans="3:16" ht="24" customHeight="1" x14ac:dyDescent="0.2">
      <c r="C51" s="185" t="s">
        <v>206</v>
      </c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</row>
    <row r="52" spans="3:16" ht="12" customHeight="1" x14ac:dyDescent="0.2"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</row>
    <row r="53" spans="3:16" ht="12" customHeight="1" x14ac:dyDescent="0.2">
      <c r="C53" s="42"/>
      <c r="D53" s="42"/>
      <c r="E53" s="42"/>
      <c r="F53" s="145" t="s">
        <v>62</v>
      </c>
      <c r="G53" s="145"/>
      <c r="H53" s="145"/>
      <c r="I53" s="145"/>
      <c r="J53" s="145"/>
      <c r="K53" s="146" t="s">
        <v>63</v>
      </c>
      <c r="L53" s="146"/>
      <c r="M53" s="146"/>
      <c r="O53" s="42"/>
      <c r="P53" s="42"/>
    </row>
    <row r="54" spans="3:16" ht="12" customHeight="1" x14ac:dyDescent="0.2">
      <c r="C54" s="42"/>
      <c r="D54" s="42"/>
      <c r="E54" s="42"/>
      <c r="F54" s="137" t="s">
        <v>241</v>
      </c>
      <c r="G54" s="137"/>
      <c r="H54" s="137"/>
      <c r="I54" s="137"/>
      <c r="J54" s="137"/>
      <c r="K54" s="136">
        <v>9018768.1199999992</v>
      </c>
      <c r="L54" s="137"/>
      <c r="M54" s="137"/>
      <c r="O54" s="42"/>
      <c r="P54" s="42"/>
    </row>
    <row r="55" spans="3:16" ht="12" customHeight="1" x14ac:dyDescent="0.2">
      <c r="C55" s="42"/>
      <c r="D55" s="42"/>
      <c r="E55" s="42"/>
      <c r="F55" s="133" t="s">
        <v>242</v>
      </c>
      <c r="G55" s="134"/>
      <c r="H55" s="134"/>
      <c r="I55" s="134"/>
      <c r="J55" s="135"/>
      <c r="K55" s="147">
        <v>345651.68</v>
      </c>
      <c r="L55" s="134"/>
      <c r="M55" s="135"/>
      <c r="O55" s="42"/>
      <c r="P55" s="42"/>
    </row>
    <row r="56" spans="3:16" ht="12" customHeight="1" x14ac:dyDescent="0.2">
      <c r="C56" s="42"/>
      <c r="D56" s="42"/>
      <c r="E56" s="42"/>
      <c r="F56" s="133" t="s">
        <v>243</v>
      </c>
      <c r="G56" s="134"/>
      <c r="H56" s="134"/>
      <c r="I56" s="134"/>
      <c r="J56" s="135"/>
      <c r="K56" s="147">
        <v>3033168.09</v>
      </c>
      <c r="L56" s="134"/>
      <c r="M56" s="135"/>
      <c r="O56" s="42"/>
      <c r="P56" s="42"/>
    </row>
    <row r="57" spans="3:16" ht="12" customHeight="1" x14ac:dyDescent="0.2">
      <c r="C57" s="42"/>
      <c r="D57" s="42"/>
      <c r="E57" s="42"/>
      <c r="F57" s="137" t="s">
        <v>244</v>
      </c>
      <c r="G57" s="137"/>
      <c r="H57" s="137"/>
      <c r="I57" s="137"/>
      <c r="J57" s="137"/>
      <c r="K57" s="136">
        <v>26204.84</v>
      </c>
      <c r="L57" s="137"/>
      <c r="M57" s="137"/>
      <c r="O57" s="42"/>
      <c r="P57" s="42"/>
    </row>
    <row r="58" spans="3:16" ht="12" customHeight="1" x14ac:dyDescent="0.2">
      <c r="C58" s="42"/>
      <c r="D58" s="42"/>
      <c r="E58" s="42"/>
      <c r="F58" s="150" t="s">
        <v>60</v>
      </c>
      <c r="G58" s="151"/>
      <c r="H58" s="151"/>
      <c r="I58" s="151"/>
      <c r="J58" s="152"/>
      <c r="K58" s="156">
        <f>SUM(K54:M57)</f>
        <v>12423792.729999999</v>
      </c>
      <c r="L58" s="157"/>
      <c r="M58" s="158"/>
      <c r="O58" s="42"/>
      <c r="P58" s="42"/>
    </row>
    <row r="59" spans="3:16" ht="12" customHeight="1" x14ac:dyDescent="0.2"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</row>
    <row r="60" spans="3:16" ht="12" customHeight="1" x14ac:dyDescent="0.2">
      <c r="C60" s="43" t="s">
        <v>64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</row>
    <row r="61" spans="3:16" ht="12" customHeight="1" x14ac:dyDescent="0.2">
      <c r="C61" s="43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</row>
    <row r="62" spans="3:16" ht="12" customHeight="1" x14ac:dyDescent="0.2">
      <c r="C62" s="196" t="s">
        <v>70</v>
      </c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</row>
    <row r="63" spans="3:16" ht="12" customHeight="1" x14ac:dyDescent="0.2"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</row>
    <row r="64" spans="3:16" ht="12" customHeight="1" x14ac:dyDescent="0.2">
      <c r="C64" s="42"/>
      <c r="D64" s="42"/>
      <c r="E64" s="42"/>
      <c r="F64" s="145" t="s">
        <v>62</v>
      </c>
      <c r="G64" s="145"/>
      <c r="H64" s="145"/>
      <c r="I64" s="145"/>
      <c r="J64" s="145"/>
      <c r="K64" s="146" t="s">
        <v>63</v>
      </c>
      <c r="L64" s="146"/>
      <c r="M64" s="146"/>
      <c r="O64" s="42"/>
      <c r="P64" s="42"/>
    </row>
    <row r="65" spans="1:31" ht="12" customHeight="1" x14ac:dyDescent="0.2">
      <c r="C65" s="42"/>
      <c r="D65" s="42"/>
      <c r="E65" s="42"/>
      <c r="F65" s="141" t="s">
        <v>245</v>
      </c>
      <c r="G65" s="141"/>
      <c r="H65" s="141"/>
      <c r="I65" s="141"/>
      <c r="J65" s="141"/>
      <c r="K65" s="131">
        <v>93114.34</v>
      </c>
      <c r="L65" s="141"/>
      <c r="M65" s="141"/>
      <c r="O65" s="42"/>
      <c r="P65" s="42"/>
    </row>
    <row r="66" spans="1:31" ht="12" customHeight="1" x14ac:dyDescent="0.2">
      <c r="C66" s="42"/>
      <c r="D66" s="42"/>
      <c r="E66" s="42"/>
      <c r="F66" s="141" t="s">
        <v>246</v>
      </c>
      <c r="G66" s="141"/>
      <c r="H66" s="141"/>
      <c r="I66" s="141"/>
      <c r="J66" s="141"/>
      <c r="K66" s="131">
        <v>104713.60000000001</v>
      </c>
      <c r="L66" s="141"/>
      <c r="M66" s="141"/>
      <c r="O66" s="42"/>
      <c r="P66" s="42"/>
    </row>
    <row r="67" spans="1:31" ht="12" customHeight="1" x14ac:dyDescent="0.2">
      <c r="C67" s="42"/>
      <c r="D67" s="42"/>
      <c r="E67" s="42"/>
      <c r="F67" s="141" t="s">
        <v>247</v>
      </c>
      <c r="G67" s="141"/>
      <c r="H67" s="141"/>
      <c r="I67" s="141"/>
      <c r="J67" s="141"/>
      <c r="K67" s="131">
        <v>322476.17</v>
      </c>
      <c r="L67" s="141"/>
      <c r="M67" s="141"/>
      <c r="O67" s="42"/>
      <c r="P67" s="42"/>
    </row>
    <row r="68" spans="1:31" ht="12" customHeight="1" x14ac:dyDescent="0.2">
      <c r="C68" s="42"/>
      <c r="D68" s="42"/>
      <c r="E68" s="42"/>
      <c r="F68" s="141" t="s">
        <v>248</v>
      </c>
      <c r="G68" s="141"/>
      <c r="H68" s="141"/>
      <c r="I68" s="141"/>
      <c r="J68" s="141"/>
      <c r="K68" s="131">
        <v>656549.81000000006</v>
      </c>
      <c r="L68" s="141"/>
      <c r="M68" s="141"/>
      <c r="O68" s="42"/>
      <c r="P68" s="42"/>
      <c r="U68" s="82"/>
      <c r="V68" s="82"/>
      <c r="W68" s="82"/>
      <c r="X68" s="82"/>
    </row>
    <row r="69" spans="1:31" ht="12" customHeight="1" x14ac:dyDescent="0.2">
      <c r="C69" s="42"/>
      <c r="D69" s="42"/>
      <c r="E69" s="42"/>
      <c r="F69" s="150" t="s">
        <v>60</v>
      </c>
      <c r="G69" s="151"/>
      <c r="H69" s="151"/>
      <c r="I69" s="151"/>
      <c r="J69" s="152"/>
      <c r="K69" s="156">
        <f>SUM(K65:M68)</f>
        <v>1176853.92</v>
      </c>
      <c r="L69" s="157"/>
      <c r="M69" s="158"/>
      <c r="O69" s="42"/>
      <c r="P69" s="42"/>
    </row>
    <row r="70" spans="1:31" ht="12" customHeight="1" x14ac:dyDescent="0.2"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</row>
    <row r="71" spans="1:31" ht="12" customHeight="1" x14ac:dyDescent="0.2">
      <c r="A71" s="39"/>
      <c r="B71" s="40" t="s">
        <v>56</v>
      </c>
      <c r="C71" s="39" t="s">
        <v>5</v>
      </c>
    </row>
    <row r="72" spans="1:31" ht="12" customHeight="1" x14ac:dyDescent="0.2">
      <c r="A72" s="39"/>
      <c r="B72" s="40"/>
      <c r="C72" s="39"/>
    </row>
    <row r="73" spans="1:31" s="67" customFormat="1" ht="12" customHeight="1" x14ac:dyDescent="0.2">
      <c r="A73" s="101"/>
      <c r="B73" s="108" t="s">
        <v>45</v>
      </c>
      <c r="C73" s="142" t="s">
        <v>31</v>
      </c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</row>
    <row r="74" spans="1:31" s="67" customFormat="1" ht="12" customHeight="1" x14ac:dyDescent="0.2">
      <c r="A74" s="101"/>
      <c r="B74" s="101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</row>
    <row r="75" spans="1:31" ht="12" customHeight="1" x14ac:dyDescent="0.2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</row>
    <row r="76" spans="1:31" ht="12" customHeight="1" x14ac:dyDescent="0.2">
      <c r="A76" s="47"/>
      <c r="B76" s="47"/>
      <c r="C76" s="194" t="s">
        <v>58</v>
      </c>
      <c r="D76" s="195"/>
      <c r="E76" s="195"/>
      <c r="F76" s="195"/>
      <c r="G76" s="195"/>
      <c r="H76" s="195"/>
      <c r="I76" s="195"/>
      <c r="J76" s="138">
        <v>2022</v>
      </c>
      <c r="K76" s="139"/>
      <c r="L76" s="140"/>
      <c r="M76" s="138">
        <v>2021</v>
      </c>
      <c r="N76" s="139"/>
      <c r="O76" s="140"/>
    </row>
    <row r="77" spans="1:31" ht="12" customHeight="1" x14ac:dyDescent="0.2">
      <c r="A77" s="47"/>
      <c r="B77" s="47"/>
      <c r="C77" s="143" t="s">
        <v>222</v>
      </c>
      <c r="D77" s="144"/>
      <c r="E77" s="144"/>
      <c r="F77" s="144"/>
      <c r="G77" s="144"/>
      <c r="H77" s="144"/>
      <c r="I77" s="144"/>
      <c r="J77" s="192">
        <v>26400</v>
      </c>
      <c r="K77" s="144"/>
      <c r="L77" s="193"/>
      <c r="M77" s="192">
        <v>24502.1</v>
      </c>
      <c r="N77" s="144"/>
      <c r="O77" s="193"/>
    </row>
    <row r="78" spans="1:31" ht="12" customHeight="1" x14ac:dyDescent="0.2">
      <c r="A78" s="47"/>
      <c r="B78" s="47"/>
      <c r="C78" s="143" t="s">
        <v>249</v>
      </c>
      <c r="D78" s="144"/>
      <c r="E78" s="144"/>
      <c r="F78" s="144"/>
      <c r="G78" s="144"/>
      <c r="H78" s="144"/>
      <c r="I78" s="144"/>
      <c r="J78" s="192">
        <v>819538.83</v>
      </c>
      <c r="K78" s="144"/>
      <c r="L78" s="193"/>
      <c r="M78" s="192">
        <v>804995.15</v>
      </c>
      <c r="N78" s="144"/>
      <c r="O78" s="193"/>
    </row>
    <row r="79" spans="1:31" ht="12" customHeight="1" x14ac:dyDescent="0.2">
      <c r="A79" s="47"/>
      <c r="B79" s="47"/>
      <c r="C79" s="143" t="s">
        <v>250</v>
      </c>
      <c r="D79" s="144"/>
      <c r="E79" s="144"/>
      <c r="F79" s="144"/>
      <c r="G79" s="144"/>
      <c r="H79" s="144"/>
      <c r="I79" s="144"/>
      <c r="J79" s="192">
        <v>0</v>
      </c>
      <c r="K79" s="144"/>
      <c r="L79" s="193"/>
      <c r="M79" s="192">
        <v>20400</v>
      </c>
      <c r="N79" s="144"/>
      <c r="O79" s="193"/>
    </row>
    <row r="80" spans="1:31" ht="12" customHeight="1" x14ac:dyDescent="0.2">
      <c r="A80" s="47"/>
      <c r="B80" s="47"/>
      <c r="C80" s="150" t="s">
        <v>60</v>
      </c>
      <c r="D80" s="151"/>
      <c r="E80" s="151"/>
      <c r="F80" s="151"/>
      <c r="G80" s="151"/>
      <c r="H80" s="151"/>
      <c r="I80" s="151"/>
      <c r="J80" s="189">
        <f>SUM(J77:L79)</f>
        <v>845938.83</v>
      </c>
      <c r="K80" s="190"/>
      <c r="L80" s="191"/>
      <c r="M80" s="189">
        <f>SUM(M77:O79)</f>
        <v>849897.25</v>
      </c>
      <c r="N80" s="190"/>
      <c r="O80" s="191"/>
    </row>
    <row r="81" spans="1:16" ht="12" customHeight="1" x14ac:dyDescent="0.2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</row>
    <row r="82" spans="1:16" ht="12" customHeight="1" x14ac:dyDescent="0.2">
      <c r="A82" s="47"/>
      <c r="B82" s="47"/>
      <c r="C82" s="41" t="s">
        <v>65</v>
      </c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</row>
    <row r="83" spans="1:16" ht="12" customHeight="1" x14ac:dyDescent="0.2">
      <c r="A83" s="47"/>
      <c r="B83" s="47"/>
      <c r="C83" s="47"/>
      <c r="D83" s="47"/>
      <c r="E83" s="47"/>
      <c r="F83" s="47"/>
      <c r="O83" s="47"/>
      <c r="P83" s="47"/>
    </row>
    <row r="84" spans="1:16" ht="12" customHeight="1" x14ac:dyDescent="0.2">
      <c r="A84" s="47"/>
      <c r="B84" s="47"/>
      <c r="C84" s="47"/>
      <c r="D84" s="47"/>
      <c r="E84" s="47"/>
      <c r="F84" s="145" t="s">
        <v>58</v>
      </c>
      <c r="G84" s="145"/>
      <c r="H84" s="146">
        <v>2022</v>
      </c>
      <c r="I84" s="146"/>
      <c r="J84" s="146"/>
      <c r="K84" s="146">
        <v>2021</v>
      </c>
      <c r="L84" s="146"/>
      <c r="M84" s="146"/>
      <c r="O84" s="47"/>
      <c r="P84" s="47"/>
    </row>
    <row r="85" spans="1:16" ht="12" customHeight="1" x14ac:dyDescent="0.2">
      <c r="A85" s="47"/>
      <c r="B85" s="47"/>
      <c r="C85" s="47"/>
      <c r="D85" s="47"/>
      <c r="E85" s="47"/>
      <c r="F85" s="130" t="s">
        <v>222</v>
      </c>
      <c r="G85" s="130"/>
      <c r="H85" s="131">
        <v>24502.1</v>
      </c>
      <c r="I85" s="132"/>
      <c r="J85" s="132"/>
      <c r="K85" s="131">
        <v>0</v>
      </c>
      <c r="L85" s="132"/>
      <c r="M85" s="132"/>
      <c r="O85" s="47"/>
      <c r="P85" s="47"/>
    </row>
    <row r="86" spans="1:16" ht="12" customHeight="1" x14ac:dyDescent="0.2">
      <c r="A86" s="47"/>
      <c r="B86" s="47"/>
      <c r="C86" s="47"/>
      <c r="D86" s="47"/>
      <c r="E86" s="47"/>
      <c r="F86" s="130" t="s">
        <v>249</v>
      </c>
      <c r="G86" s="130"/>
      <c r="H86" s="131">
        <v>804995.15</v>
      </c>
      <c r="I86" s="132"/>
      <c r="J86" s="132"/>
      <c r="K86" s="131">
        <v>0</v>
      </c>
      <c r="L86" s="132"/>
      <c r="M86" s="132"/>
      <c r="O86" s="47"/>
      <c r="P86" s="47"/>
    </row>
    <row r="87" spans="1:16" ht="12" customHeight="1" x14ac:dyDescent="0.2">
      <c r="A87" s="47"/>
      <c r="B87" s="47"/>
      <c r="C87" s="47"/>
      <c r="D87" s="47"/>
      <c r="E87" s="47"/>
      <c r="F87" s="130" t="s">
        <v>250</v>
      </c>
      <c r="G87" s="130"/>
      <c r="H87" s="131">
        <v>20400</v>
      </c>
      <c r="I87" s="132"/>
      <c r="J87" s="132"/>
      <c r="K87" s="131">
        <v>0</v>
      </c>
      <c r="L87" s="132"/>
      <c r="M87" s="132"/>
      <c r="O87" s="47"/>
      <c r="P87" s="47"/>
    </row>
    <row r="88" spans="1:16" ht="12" customHeight="1" x14ac:dyDescent="0.2">
      <c r="A88" s="47"/>
      <c r="B88" s="47"/>
      <c r="C88" s="47"/>
      <c r="D88" s="47"/>
      <c r="E88" s="47"/>
      <c r="F88" s="170" t="s">
        <v>60</v>
      </c>
      <c r="G88" s="172"/>
      <c r="H88" s="153">
        <f>SUM(H85:J87)</f>
        <v>849897.25</v>
      </c>
      <c r="I88" s="153"/>
      <c r="J88" s="153"/>
      <c r="K88" s="197"/>
      <c r="L88" s="197"/>
      <c r="M88" s="197"/>
      <c r="O88" s="47"/>
      <c r="P88" s="47"/>
    </row>
    <row r="89" spans="1:16" ht="12" customHeight="1" x14ac:dyDescent="0.2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</row>
    <row r="90" spans="1:16" ht="12" customHeight="1" x14ac:dyDescent="0.2">
      <c r="A90" s="47"/>
      <c r="B90" s="47"/>
      <c r="C90" s="43" t="s">
        <v>66</v>
      </c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</row>
    <row r="91" spans="1:16" ht="12" customHeight="1" x14ac:dyDescent="0.2">
      <c r="A91" s="47"/>
      <c r="B91" s="47"/>
      <c r="C91" s="43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</row>
    <row r="92" spans="1:16" ht="12" customHeight="1" x14ac:dyDescent="0.2">
      <c r="A92" s="47"/>
      <c r="B92" s="47"/>
      <c r="C92" s="41" t="s">
        <v>67</v>
      </c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</row>
    <row r="93" spans="1:16" ht="12" customHeight="1" x14ac:dyDescent="0.2">
      <c r="A93" s="47"/>
      <c r="B93" s="47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</row>
    <row r="94" spans="1:16" ht="12" customHeight="1" x14ac:dyDescent="0.2">
      <c r="A94" s="47"/>
      <c r="B94" s="47"/>
      <c r="C94" s="41"/>
      <c r="D94" s="41"/>
      <c r="E94" s="41"/>
      <c r="F94" s="145" t="s">
        <v>58</v>
      </c>
      <c r="G94" s="145"/>
      <c r="H94" s="146">
        <v>2022</v>
      </c>
      <c r="I94" s="146"/>
      <c r="J94" s="146"/>
      <c r="K94" s="186"/>
      <c r="L94" s="186"/>
      <c r="M94" s="186"/>
      <c r="N94" s="41"/>
      <c r="O94" s="41"/>
      <c r="P94" s="41"/>
    </row>
    <row r="95" spans="1:16" ht="12" customHeight="1" x14ac:dyDescent="0.2">
      <c r="A95" s="47"/>
      <c r="B95" s="47"/>
      <c r="C95" s="41"/>
      <c r="D95" s="41"/>
      <c r="E95" s="41"/>
      <c r="F95" s="127" t="s">
        <v>251</v>
      </c>
      <c r="G95" s="127"/>
      <c r="H95" s="131">
        <v>481.01</v>
      </c>
      <c r="I95" s="132"/>
      <c r="J95" s="132"/>
      <c r="K95" s="126"/>
      <c r="L95" s="126"/>
      <c r="M95" s="126"/>
      <c r="N95" s="41"/>
      <c r="O95" s="41"/>
      <c r="P95" s="41"/>
    </row>
    <row r="96" spans="1:16" ht="12" customHeight="1" x14ac:dyDescent="0.2">
      <c r="A96" s="47"/>
      <c r="B96" s="47"/>
      <c r="C96" s="41"/>
      <c r="D96" s="41"/>
      <c r="E96" s="41"/>
      <c r="F96" s="127" t="s">
        <v>252</v>
      </c>
      <c r="G96" s="127"/>
      <c r="H96" s="131">
        <v>21947.119999999999</v>
      </c>
      <c r="I96" s="132"/>
      <c r="J96" s="132"/>
      <c r="K96" s="126"/>
      <c r="L96" s="126"/>
      <c r="M96" s="126"/>
      <c r="N96" s="41"/>
      <c r="O96" s="41"/>
      <c r="P96" s="41"/>
    </row>
    <row r="97" spans="1:16" ht="12" customHeight="1" x14ac:dyDescent="0.2">
      <c r="A97" s="47"/>
      <c r="B97" s="47"/>
      <c r="C97" s="41"/>
      <c r="D97" s="41"/>
      <c r="E97" s="41"/>
      <c r="F97" s="127" t="s">
        <v>253</v>
      </c>
      <c r="G97" s="127"/>
      <c r="H97" s="131">
        <v>586.07000000000005</v>
      </c>
      <c r="I97" s="132"/>
      <c r="J97" s="132"/>
      <c r="K97" s="148"/>
      <c r="L97" s="149"/>
      <c r="M97" s="149"/>
      <c r="N97" s="41"/>
      <c r="O97" s="41"/>
      <c r="P97" s="41"/>
    </row>
    <row r="98" spans="1:16" ht="12" customHeight="1" x14ac:dyDescent="0.2">
      <c r="A98" s="47"/>
      <c r="B98" s="47"/>
      <c r="C98" s="41"/>
      <c r="D98" s="41"/>
      <c r="E98" s="41"/>
      <c r="F98" s="127" t="s">
        <v>254</v>
      </c>
      <c r="G98" s="127"/>
      <c r="H98" s="131">
        <v>5000</v>
      </c>
      <c r="I98" s="132"/>
      <c r="J98" s="132"/>
      <c r="K98" s="148"/>
      <c r="L98" s="149"/>
      <c r="M98" s="149"/>
      <c r="N98" s="41"/>
      <c r="O98" s="41"/>
      <c r="P98" s="41"/>
    </row>
    <row r="99" spans="1:16" ht="12" customHeight="1" x14ac:dyDescent="0.2">
      <c r="A99" s="47"/>
      <c r="B99" s="47"/>
      <c r="C99" s="41"/>
      <c r="D99" s="41"/>
      <c r="E99" s="41"/>
      <c r="F99" s="127" t="s">
        <v>255</v>
      </c>
      <c r="G99" s="127"/>
      <c r="H99" s="131">
        <v>2500</v>
      </c>
      <c r="I99" s="132"/>
      <c r="J99" s="132"/>
      <c r="K99" s="148"/>
      <c r="L99" s="149"/>
      <c r="M99" s="149"/>
      <c r="N99" s="41"/>
      <c r="O99" s="41"/>
      <c r="P99" s="41"/>
    </row>
    <row r="100" spans="1:16" ht="12" customHeight="1" x14ac:dyDescent="0.2">
      <c r="A100" s="47"/>
      <c r="B100" s="47"/>
      <c r="C100" s="41"/>
      <c r="D100" s="41"/>
      <c r="E100" s="41"/>
      <c r="F100" s="130" t="s">
        <v>256</v>
      </c>
      <c r="G100" s="130"/>
      <c r="H100" s="131">
        <v>1342</v>
      </c>
      <c r="I100" s="132"/>
      <c r="J100" s="132"/>
      <c r="K100" s="148"/>
      <c r="L100" s="149"/>
      <c r="M100" s="149"/>
      <c r="N100" s="41"/>
      <c r="O100" s="41"/>
      <c r="P100" s="41"/>
    </row>
    <row r="101" spans="1:16" ht="12" customHeight="1" x14ac:dyDescent="0.2">
      <c r="A101" s="47"/>
      <c r="B101" s="47"/>
      <c r="C101" s="41"/>
      <c r="D101" s="41"/>
      <c r="E101" s="41"/>
      <c r="F101" s="130" t="s">
        <v>257</v>
      </c>
      <c r="G101" s="130"/>
      <c r="H101" s="131">
        <v>4013.67</v>
      </c>
      <c r="I101" s="132"/>
      <c r="J101" s="132"/>
      <c r="K101" s="128"/>
      <c r="L101" s="129"/>
      <c r="M101" s="129"/>
      <c r="N101" s="41"/>
      <c r="O101" s="41"/>
      <c r="P101" s="41"/>
    </row>
    <row r="102" spans="1:16" ht="12" customHeight="1" x14ac:dyDescent="0.2">
      <c r="A102" s="47"/>
      <c r="B102" s="47"/>
      <c r="C102" s="41"/>
      <c r="D102" s="41"/>
      <c r="E102" s="41"/>
      <c r="F102" s="130" t="s">
        <v>258</v>
      </c>
      <c r="G102" s="130"/>
      <c r="H102" s="131">
        <v>53148.92</v>
      </c>
      <c r="I102" s="132"/>
      <c r="J102" s="132"/>
      <c r="K102" s="148"/>
      <c r="L102" s="149"/>
      <c r="M102" s="149"/>
      <c r="N102" s="41"/>
      <c r="O102" s="41"/>
      <c r="P102" s="41"/>
    </row>
    <row r="103" spans="1:16" ht="12" customHeight="1" x14ac:dyDescent="0.2">
      <c r="A103" s="47"/>
      <c r="B103" s="47"/>
      <c r="C103" s="41"/>
      <c r="D103" s="41"/>
      <c r="E103" s="41"/>
      <c r="F103" s="130" t="s">
        <v>259</v>
      </c>
      <c r="G103" s="130"/>
      <c r="H103" s="131">
        <v>521</v>
      </c>
      <c r="I103" s="132"/>
      <c r="J103" s="132"/>
      <c r="K103" s="128"/>
      <c r="L103" s="129"/>
      <c r="M103" s="129"/>
      <c r="N103" s="41"/>
      <c r="O103" s="41"/>
      <c r="P103" s="41"/>
    </row>
    <row r="104" spans="1:16" ht="12" customHeight="1" x14ac:dyDescent="0.2">
      <c r="A104" s="47"/>
      <c r="B104" s="47"/>
      <c r="C104" s="41"/>
      <c r="D104" s="41"/>
      <c r="E104" s="41"/>
      <c r="F104" s="130" t="s">
        <v>260</v>
      </c>
      <c r="G104" s="130"/>
      <c r="H104" s="131">
        <v>3987.73</v>
      </c>
      <c r="I104" s="132"/>
      <c r="J104" s="132"/>
      <c r="K104" s="148"/>
      <c r="L104" s="149"/>
      <c r="M104" s="149"/>
      <c r="N104" s="41"/>
      <c r="O104" s="41"/>
      <c r="P104" s="41"/>
    </row>
    <row r="105" spans="1:16" ht="12" customHeight="1" x14ac:dyDescent="0.2">
      <c r="A105" s="47"/>
      <c r="B105" s="47"/>
      <c r="C105" s="41"/>
      <c r="D105" s="41"/>
      <c r="E105" s="41"/>
      <c r="F105" s="130" t="s">
        <v>261</v>
      </c>
      <c r="G105" s="130"/>
      <c r="H105" s="131">
        <v>713.5</v>
      </c>
      <c r="I105" s="132"/>
      <c r="J105" s="132"/>
      <c r="K105" s="124"/>
      <c r="L105" s="125"/>
      <c r="M105" s="125"/>
      <c r="N105" s="41"/>
      <c r="O105" s="41"/>
      <c r="P105" s="41"/>
    </row>
    <row r="106" spans="1:16" ht="12" customHeight="1" x14ac:dyDescent="0.2">
      <c r="A106" s="47"/>
      <c r="B106" s="47"/>
      <c r="C106" s="41"/>
      <c r="D106" s="41"/>
      <c r="E106" s="41"/>
      <c r="F106" s="130" t="s">
        <v>262</v>
      </c>
      <c r="G106" s="130"/>
      <c r="H106" s="131">
        <v>310</v>
      </c>
      <c r="I106" s="132"/>
      <c r="J106" s="132"/>
      <c r="K106" s="148"/>
      <c r="L106" s="149"/>
      <c r="M106" s="149"/>
      <c r="N106" s="41"/>
      <c r="O106" s="41"/>
      <c r="P106" s="41"/>
    </row>
    <row r="107" spans="1:16" ht="12" customHeight="1" x14ac:dyDescent="0.2">
      <c r="A107" s="47"/>
      <c r="B107" s="47"/>
      <c r="C107" s="41"/>
      <c r="D107" s="41"/>
      <c r="E107" s="41"/>
      <c r="F107" s="130" t="s">
        <v>263</v>
      </c>
      <c r="G107" s="130"/>
      <c r="H107" s="131">
        <v>96.52</v>
      </c>
      <c r="I107" s="132"/>
      <c r="J107" s="132"/>
      <c r="K107" s="124"/>
      <c r="L107" s="125"/>
      <c r="M107" s="125"/>
      <c r="N107" s="41"/>
      <c r="O107" s="41"/>
      <c r="P107" s="41"/>
    </row>
    <row r="108" spans="1:16" ht="12" customHeight="1" x14ac:dyDescent="0.2">
      <c r="A108" s="47"/>
      <c r="B108" s="47"/>
      <c r="C108" s="41"/>
      <c r="D108" s="41"/>
      <c r="E108" s="41"/>
      <c r="F108" s="130" t="s">
        <v>264</v>
      </c>
      <c r="G108" s="130"/>
      <c r="H108" s="131">
        <v>690</v>
      </c>
      <c r="I108" s="132"/>
      <c r="J108" s="132"/>
      <c r="K108" s="148"/>
      <c r="L108" s="149"/>
      <c r="M108" s="149"/>
      <c r="N108" s="41"/>
      <c r="O108" s="41"/>
      <c r="P108" s="41"/>
    </row>
    <row r="109" spans="1:16" ht="12" customHeight="1" x14ac:dyDescent="0.2">
      <c r="A109" s="47"/>
      <c r="B109" s="47"/>
      <c r="C109" s="41"/>
      <c r="D109" s="41"/>
      <c r="E109" s="41"/>
      <c r="F109" s="130" t="s">
        <v>265</v>
      </c>
      <c r="G109" s="130"/>
      <c r="H109" s="131">
        <v>243.5</v>
      </c>
      <c r="I109" s="132"/>
      <c r="J109" s="132"/>
      <c r="K109" s="124"/>
      <c r="L109" s="125"/>
      <c r="M109" s="125"/>
      <c r="N109" s="41"/>
      <c r="O109" s="41"/>
      <c r="P109" s="41"/>
    </row>
    <row r="110" spans="1:16" ht="12" customHeight="1" x14ac:dyDescent="0.2">
      <c r="A110" s="47"/>
      <c r="B110" s="47"/>
      <c r="C110" s="41"/>
      <c r="D110" s="41"/>
      <c r="E110" s="41"/>
      <c r="F110" s="127" t="s">
        <v>266</v>
      </c>
      <c r="G110" s="127"/>
      <c r="H110" s="131">
        <v>17349.52</v>
      </c>
      <c r="I110" s="132"/>
      <c r="J110" s="132"/>
      <c r="K110" s="148"/>
      <c r="L110" s="149"/>
      <c r="M110" s="149"/>
      <c r="N110" s="41"/>
      <c r="O110" s="41"/>
      <c r="P110" s="41"/>
    </row>
    <row r="111" spans="1:16" ht="12" customHeight="1" x14ac:dyDescent="0.2">
      <c r="A111" s="47"/>
      <c r="B111" s="47"/>
      <c r="C111" s="41"/>
      <c r="D111" s="41"/>
      <c r="E111" s="41"/>
      <c r="F111" s="130" t="s">
        <v>267</v>
      </c>
      <c r="G111" s="130"/>
      <c r="H111" s="131">
        <v>706608.27</v>
      </c>
      <c r="I111" s="132"/>
      <c r="J111" s="132"/>
      <c r="K111" s="148"/>
      <c r="L111" s="149"/>
      <c r="M111" s="149"/>
      <c r="N111" s="41"/>
      <c r="O111" s="41"/>
      <c r="P111" s="41"/>
    </row>
    <row r="112" spans="1:16" ht="12" customHeight="1" x14ac:dyDescent="0.2">
      <c r="A112" s="47"/>
      <c r="B112" s="47"/>
      <c r="C112" s="41"/>
      <c r="D112" s="41"/>
      <c r="E112" s="41"/>
      <c r="F112" s="130"/>
      <c r="G112" s="130"/>
      <c r="H112" s="132"/>
      <c r="I112" s="132"/>
      <c r="J112" s="132"/>
      <c r="K112" s="148"/>
      <c r="L112" s="149"/>
      <c r="M112" s="149"/>
      <c r="N112" s="41"/>
      <c r="O112" s="41"/>
      <c r="P112" s="41"/>
    </row>
    <row r="113" spans="1:16" ht="12" customHeight="1" x14ac:dyDescent="0.2">
      <c r="A113" s="47"/>
      <c r="B113" s="47"/>
      <c r="C113" s="41"/>
      <c r="D113" s="41"/>
      <c r="E113" s="41"/>
      <c r="F113" s="170" t="s">
        <v>60</v>
      </c>
      <c r="G113" s="172"/>
      <c r="H113" s="153">
        <f>SUM(H95:J112)</f>
        <v>819538.83000000007</v>
      </c>
      <c r="I113" s="153"/>
      <c r="J113" s="153"/>
      <c r="K113" s="184"/>
      <c r="L113" s="184"/>
      <c r="M113" s="184"/>
      <c r="N113" s="41"/>
      <c r="O113" s="41"/>
      <c r="P113" s="41"/>
    </row>
    <row r="114" spans="1:16" ht="12" customHeight="1" x14ac:dyDescent="0.2">
      <c r="A114" s="47"/>
      <c r="B114" s="47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</row>
    <row r="115" spans="1:16" ht="12" customHeight="1" x14ac:dyDescent="0.2">
      <c r="A115" s="47"/>
      <c r="B115" s="47"/>
      <c r="C115" s="48" t="s">
        <v>68</v>
      </c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</row>
    <row r="116" spans="1:16" ht="12" customHeight="1" x14ac:dyDescent="0.2">
      <c r="A116" s="47"/>
      <c r="B116" s="47"/>
      <c r="C116" s="48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</row>
    <row r="117" spans="1:16" x14ac:dyDescent="0.2">
      <c r="A117" s="47"/>
      <c r="B117" s="47"/>
      <c r="C117" s="185" t="s">
        <v>69</v>
      </c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</row>
    <row r="118" spans="1:16" x14ac:dyDescent="0.2">
      <c r="A118" s="47"/>
      <c r="B118" s="47"/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</row>
    <row r="119" spans="1:16" x14ac:dyDescent="0.2">
      <c r="A119" s="47"/>
      <c r="B119" s="47"/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</row>
    <row r="120" spans="1:16" x14ac:dyDescent="0.2">
      <c r="A120" s="47"/>
      <c r="B120" s="47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6" s="67" customFormat="1" ht="12" customHeight="1" x14ac:dyDescent="0.2">
      <c r="A121" s="101"/>
      <c r="B121" s="108" t="s">
        <v>47</v>
      </c>
      <c r="C121" s="142" t="s">
        <v>32</v>
      </c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</row>
    <row r="122" spans="1:16" s="67" customFormat="1" ht="12" customHeight="1" x14ac:dyDescent="0.2"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</row>
    <row r="123" spans="1:16" s="67" customFormat="1" ht="12" customHeight="1" x14ac:dyDescent="0.2"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</row>
    <row r="124" spans="1:16" s="67" customFormat="1" ht="12" customHeight="1" x14ac:dyDescent="0.2">
      <c r="A124" s="101"/>
      <c r="B124" s="101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</row>
    <row r="125" spans="1:16" s="46" customFormat="1" ht="12" customHeight="1" x14ac:dyDescent="0.2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</row>
    <row r="126" spans="1:16" s="46" customFormat="1" ht="12" customHeight="1" x14ac:dyDescent="0.2">
      <c r="A126" s="45"/>
      <c r="B126" s="45"/>
      <c r="C126" s="45"/>
      <c r="D126" s="45"/>
      <c r="E126" s="45"/>
      <c r="F126" s="145" t="s">
        <v>58</v>
      </c>
      <c r="G126" s="145"/>
      <c r="H126" s="145"/>
      <c r="I126" s="145"/>
      <c r="J126" s="145"/>
      <c r="K126" s="146" t="s">
        <v>63</v>
      </c>
      <c r="L126" s="146"/>
      <c r="M126" s="146"/>
      <c r="N126" s="45"/>
      <c r="O126" s="45"/>
      <c r="P126" s="45"/>
    </row>
    <row r="127" spans="1:16" s="46" customFormat="1" ht="12" customHeight="1" x14ac:dyDescent="0.2">
      <c r="A127" s="45"/>
      <c r="B127" s="45"/>
      <c r="C127" s="45"/>
      <c r="D127" s="45"/>
      <c r="E127" s="45"/>
      <c r="F127" s="141" t="s">
        <v>268</v>
      </c>
      <c r="G127" s="141"/>
      <c r="H127" s="141"/>
      <c r="I127" s="141"/>
      <c r="J127" s="141"/>
      <c r="K127" s="131">
        <v>38.22</v>
      </c>
      <c r="L127" s="141"/>
      <c r="M127" s="141"/>
      <c r="N127" s="45"/>
      <c r="O127" s="45"/>
      <c r="P127" s="45"/>
    </row>
    <row r="128" spans="1:16" s="46" customFormat="1" ht="12" customHeight="1" x14ac:dyDescent="0.2">
      <c r="A128" s="45"/>
      <c r="B128" s="45"/>
      <c r="C128" s="45"/>
      <c r="D128" s="45"/>
      <c r="E128" s="45"/>
      <c r="F128" s="141" t="s">
        <v>269</v>
      </c>
      <c r="G128" s="141"/>
      <c r="H128" s="141"/>
      <c r="I128" s="141"/>
      <c r="J128" s="141"/>
      <c r="K128" s="131">
        <v>171486.6</v>
      </c>
      <c r="L128" s="141"/>
      <c r="M128" s="141"/>
      <c r="N128" s="45"/>
      <c r="O128" s="45"/>
      <c r="P128" s="45"/>
    </row>
    <row r="129" spans="1:16" s="46" customFormat="1" ht="12" customHeight="1" x14ac:dyDescent="0.2">
      <c r="A129" s="45"/>
      <c r="B129" s="45"/>
      <c r="C129" s="45"/>
      <c r="D129" s="45"/>
      <c r="E129" s="45"/>
      <c r="F129" s="141" t="s">
        <v>270</v>
      </c>
      <c r="G129" s="141"/>
      <c r="H129" s="141"/>
      <c r="I129" s="141"/>
      <c r="J129" s="141"/>
      <c r="K129" s="131">
        <v>169.32</v>
      </c>
      <c r="L129" s="141"/>
      <c r="M129" s="141"/>
      <c r="N129" s="45"/>
      <c r="O129" s="45"/>
      <c r="P129" s="45"/>
    </row>
    <row r="130" spans="1:16" s="46" customFormat="1" ht="12" customHeight="1" x14ac:dyDescent="0.2">
      <c r="A130" s="45"/>
      <c r="B130" s="45"/>
      <c r="C130" s="45"/>
      <c r="D130" s="45"/>
      <c r="E130" s="45"/>
      <c r="F130" s="141" t="s">
        <v>271</v>
      </c>
      <c r="G130" s="141"/>
      <c r="H130" s="141"/>
      <c r="I130" s="141"/>
      <c r="J130" s="141"/>
      <c r="K130" s="131">
        <v>47997.32</v>
      </c>
      <c r="L130" s="141"/>
      <c r="M130" s="141"/>
      <c r="N130" s="45"/>
      <c r="O130" s="45"/>
      <c r="P130" s="45"/>
    </row>
    <row r="131" spans="1:16" s="46" customFormat="1" ht="12" customHeight="1" x14ac:dyDescent="0.2">
      <c r="A131" s="45"/>
      <c r="B131" s="45"/>
      <c r="C131" s="45"/>
      <c r="D131" s="45"/>
      <c r="E131" s="45"/>
      <c r="F131" s="141" t="s">
        <v>272</v>
      </c>
      <c r="G131" s="141"/>
      <c r="H131" s="141"/>
      <c r="I131" s="141"/>
      <c r="J131" s="141"/>
      <c r="K131" s="131">
        <v>265171.89</v>
      </c>
      <c r="L131" s="141"/>
      <c r="M131" s="141"/>
      <c r="N131" s="45"/>
      <c r="O131" s="45"/>
      <c r="P131" s="45"/>
    </row>
    <row r="132" spans="1:16" s="46" customFormat="1" ht="12" customHeight="1" x14ac:dyDescent="0.2">
      <c r="A132" s="45"/>
      <c r="B132" s="45"/>
      <c r="C132" s="45"/>
      <c r="D132" s="45"/>
      <c r="E132" s="45"/>
      <c r="F132" s="178" t="s">
        <v>207</v>
      </c>
      <c r="G132" s="179"/>
      <c r="H132" s="179"/>
      <c r="I132" s="179"/>
      <c r="J132" s="179"/>
      <c r="K132" s="179"/>
      <c r="L132" s="179"/>
      <c r="M132" s="180"/>
      <c r="N132" s="45"/>
      <c r="O132" s="45"/>
      <c r="P132" s="45"/>
    </row>
    <row r="133" spans="1:16" s="46" customFormat="1" ht="12" customHeight="1" x14ac:dyDescent="0.2">
      <c r="A133" s="45"/>
      <c r="B133" s="45"/>
      <c r="C133" s="45"/>
      <c r="D133" s="45"/>
      <c r="E133" s="45"/>
      <c r="F133" s="141" t="s">
        <v>273</v>
      </c>
      <c r="G133" s="141"/>
      <c r="H133" s="141"/>
      <c r="I133" s="141"/>
      <c r="J133" s="141"/>
      <c r="K133" s="131">
        <v>53360</v>
      </c>
      <c r="L133" s="141"/>
      <c r="M133" s="141"/>
      <c r="N133" s="45"/>
      <c r="O133" s="45"/>
      <c r="P133" s="45"/>
    </row>
    <row r="134" spans="1:16" s="46" customFormat="1" ht="12" customHeight="1" x14ac:dyDescent="0.2">
      <c r="A134" s="45"/>
      <c r="B134" s="45"/>
      <c r="C134" s="45"/>
      <c r="D134" s="45"/>
      <c r="E134" s="45"/>
      <c r="F134" s="150" t="s">
        <v>60</v>
      </c>
      <c r="G134" s="151"/>
      <c r="H134" s="151"/>
      <c r="I134" s="151"/>
      <c r="J134" s="152"/>
      <c r="K134" s="156">
        <f>SUM(K127:M133)</f>
        <v>538223.35000000009</v>
      </c>
      <c r="L134" s="157"/>
      <c r="M134" s="158"/>
      <c r="N134" s="45"/>
      <c r="O134" s="45"/>
      <c r="P134" s="45"/>
    </row>
    <row r="135" spans="1:16" s="46" customFormat="1" ht="12" customHeight="1" x14ac:dyDescent="0.2">
      <c r="A135" s="45"/>
      <c r="B135" s="45"/>
      <c r="C135" s="45"/>
      <c r="D135" s="45"/>
      <c r="E135" s="45"/>
      <c r="F135" s="73"/>
      <c r="G135" s="73"/>
      <c r="H135" s="73"/>
      <c r="I135" s="73"/>
      <c r="J135" s="73"/>
      <c r="K135" s="96"/>
      <c r="L135" s="96"/>
      <c r="M135" s="96"/>
      <c r="N135" s="45"/>
      <c r="O135" s="45"/>
      <c r="P135" s="45"/>
    </row>
    <row r="136" spans="1:16" ht="12" customHeight="1" x14ac:dyDescent="0.2">
      <c r="A136" s="47"/>
      <c r="B136" s="40" t="s">
        <v>56</v>
      </c>
      <c r="C136" s="39" t="s">
        <v>6</v>
      </c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</row>
    <row r="137" spans="1:16" ht="12" customHeight="1" x14ac:dyDescent="0.2">
      <c r="A137" s="47"/>
      <c r="B137" s="40"/>
      <c r="C137" s="39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</row>
    <row r="138" spans="1:16" s="67" customFormat="1" ht="12" customHeight="1" x14ac:dyDescent="0.2">
      <c r="A138" s="99"/>
      <c r="B138" s="109" t="s">
        <v>55</v>
      </c>
      <c r="C138" s="142" t="s">
        <v>33</v>
      </c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</row>
    <row r="139" spans="1:16" s="67" customFormat="1" ht="12" customHeight="1" x14ac:dyDescent="0.2">
      <c r="A139" s="99"/>
      <c r="B139" s="99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</row>
    <row r="140" spans="1:16" s="67" customFormat="1" ht="12" customHeight="1" x14ac:dyDescent="0.2">
      <c r="A140" s="99"/>
      <c r="B140" s="99"/>
      <c r="C140" s="142" t="s">
        <v>34</v>
      </c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</row>
    <row r="141" spans="1:16" s="67" customFormat="1" ht="12" customHeight="1" x14ac:dyDescent="0.2">
      <c r="A141" s="110"/>
      <c r="B141" s="110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</row>
    <row r="142" spans="1:16" s="67" customFormat="1" ht="12" customHeight="1" x14ac:dyDescent="0.2">
      <c r="A142" s="110"/>
      <c r="B142" s="110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</row>
    <row r="143" spans="1:16" s="67" customFormat="1" ht="12" customHeight="1" x14ac:dyDescent="0.2">
      <c r="B143" s="65" t="s">
        <v>54</v>
      </c>
      <c r="C143" s="176" t="s">
        <v>35</v>
      </c>
      <c r="D143" s="176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</row>
    <row r="144" spans="1:16" s="67" customFormat="1" ht="12" customHeight="1" x14ac:dyDescent="0.2">
      <c r="A144" s="111"/>
      <c r="C144" s="176"/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</row>
    <row r="145" spans="1:33" ht="12" customHeight="1" x14ac:dyDescent="0.2">
      <c r="A145" s="39"/>
      <c r="C145" s="42"/>
      <c r="D145" s="42"/>
      <c r="E145" s="42"/>
      <c r="F145" s="178" t="s">
        <v>208</v>
      </c>
      <c r="G145" s="179"/>
      <c r="H145" s="179"/>
      <c r="I145" s="179"/>
      <c r="J145" s="179"/>
      <c r="K145" s="179"/>
      <c r="L145" s="179"/>
      <c r="M145" s="180"/>
      <c r="N145" s="42"/>
      <c r="O145" s="42"/>
      <c r="P145" s="42"/>
    </row>
    <row r="146" spans="1:33" ht="12" customHeight="1" x14ac:dyDescent="0.2">
      <c r="A146" s="39"/>
      <c r="C146" s="42"/>
      <c r="D146" s="42"/>
      <c r="E146" s="42"/>
      <c r="F146" s="97"/>
      <c r="G146" s="97"/>
      <c r="H146" s="97"/>
      <c r="I146" s="97"/>
      <c r="J146" s="97"/>
      <c r="K146" s="97"/>
      <c r="L146" s="97"/>
      <c r="M146" s="97"/>
      <c r="N146" s="42"/>
      <c r="O146" s="42"/>
      <c r="P146" s="42"/>
    </row>
    <row r="147" spans="1:33" ht="12" customHeight="1" x14ac:dyDescent="0.2">
      <c r="A147" s="50"/>
      <c r="B147" s="40" t="s">
        <v>56</v>
      </c>
      <c r="C147" s="39" t="s">
        <v>7</v>
      </c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</row>
    <row r="148" spans="1:33" ht="12" customHeight="1" x14ac:dyDescent="0.2">
      <c r="A148" s="50"/>
      <c r="B148" s="40"/>
      <c r="C148" s="39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</row>
    <row r="149" spans="1:33" s="67" customFormat="1" ht="12" customHeight="1" x14ac:dyDescent="0.2">
      <c r="A149" s="99"/>
      <c r="B149" s="109" t="s">
        <v>53</v>
      </c>
      <c r="C149" s="142" t="s">
        <v>36</v>
      </c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</row>
    <row r="150" spans="1:33" s="67" customFormat="1" ht="12" customHeight="1" x14ac:dyDescent="0.2">
      <c r="A150" s="84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</row>
    <row r="151" spans="1:33" s="67" customFormat="1" ht="12" customHeight="1" x14ac:dyDescent="0.2">
      <c r="A151" s="84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</row>
    <row r="152" spans="1:33" s="67" customFormat="1" ht="12" customHeight="1" x14ac:dyDescent="0.2">
      <c r="A152" s="68"/>
      <c r="B152" s="112" t="s">
        <v>52</v>
      </c>
      <c r="C152" s="102" t="s">
        <v>19</v>
      </c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</row>
    <row r="153" spans="1:33" ht="12" customHeight="1" x14ac:dyDescent="0.2">
      <c r="A153" s="42"/>
      <c r="B153" s="52"/>
      <c r="C153" s="53"/>
      <c r="D153" s="42"/>
      <c r="E153" s="42"/>
      <c r="F153" s="178" t="s">
        <v>209</v>
      </c>
      <c r="G153" s="179"/>
      <c r="H153" s="179"/>
      <c r="I153" s="179"/>
      <c r="J153" s="179"/>
      <c r="K153" s="179"/>
      <c r="L153" s="179"/>
      <c r="M153" s="180"/>
      <c r="N153" s="42"/>
      <c r="O153" s="42"/>
      <c r="P153" s="42"/>
    </row>
    <row r="154" spans="1:33" ht="12" customHeight="1" x14ac:dyDescent="0.2">
      <c r="A154" s="42"/>
      <c r="B154" s="52"/>
      <c r="C154" s="53"/>
      <c r="D154" s="42"/>
      <c r="E154" s="42"/>
      <c r="F154" s="97"/>
      <c r="G154" s="97"/>
      <c r="H154" s="97"/>
      <c r="I154" s="97"/>
      <c r="J154" s="97"/>
      <c r="K154" s="97"/>
      <c r="L154" s="97"/>
      <c r="M154" s="97"/>
      <c r="N154" s="42"/>
      <c r="O154" s="42"/>
      <c r="P154" s="42"/>
    </row>
    <row r="155" spans="1:33" ht="12" customHeight="1" x14ac:dyDescent="0.2">
      <c r="A155" s="42"/>
      <c r="B155" s="40" t="s">
        <v>56</v>
      </c>
      <c r="C155" s="39" t="s">
        <v>8</v>
      </c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</row>
    <row r="156" spans="1:33" ht="12" customHeight="1" x14ac:dyDescent="0.2">
      <c r="A156" s="42"/>
      <c r="B156" s="40"/>
      <c r="C156" s="39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</row>
    <row r="157" spans="1:33" s="67" customFormat="1" x14ac:dyDescent="0.2">
      <c r="B157" s="65" t="s">
        <v>51</v>
      </c>
      <c r="C157" s="176" t="s">
        <v>37</v>
      </c>
      <c r="D157" s="176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</row>
    <row r="158" spans="1:33" s="67" customFormat="1" x14ac:dyDescent="0.2">
      <c r="B158" s="65"/>
      <c r="C158" s="176"/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</row>
    <row r="159" spans="1:33" s="67" customFormat="1" x14ac:dyDescent="0.2">
      <c r="A159" s="101"/>
      <c r="B159" s="101"/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</row>
    <row r="160" spans="1:33" s="67" customFormat="1" ht="12" customHeight="1" x14ac:dyDescent="0.2">
      <c r="A160" s="101"/>
      <c r="B160" s="101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</row>
    <row r="161" spans="1:33" s="67" customFormat="1" ht="12" customHeight="1" x14ac:dyDescent="0.2">
      <c r="A161" s="84"/>
      <c r="B161" s="65" t="s">
        <v>50</v>
      </c>
      <c r="C161" s="176" t="s">
        <v>38</v>
      </c>
      <c r="D161" s="176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</row>
    <row r="162" spans="1:33" s="46" customFormat="1" ht="12" customHeight="1" x14ac:dyDescent="0.2"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</row>
    <row r="163" spans="1:33" ht="12" customHeight="1" x14ac:dyDescent="0.2">
      <c r="C163" s="54" t="s">
        <v>71</v>
      </c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</row>
    <row r="164" spans="1:33" ht="12" customHeight="1" x14ac:dyDescent="0.2">
      <c r="C164" s="54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</row>
    <row r="165" spans="1:33" ht="12" customHeight="1" x14ac:dyDescent="0.2">
      <c r="C165" s="44" t="s">
        <v>72</v>
      </c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</row>
    <row r="166" spans="1:33" ht="12" customHeight="1" x14ac:dyDescent="0.2"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</row>
    <row r="167" spans="1:33" ht="12" customHeight="1" x14ac:dyDescent="0.2">
      <c r="C167" s="181" t="s">
        <v>58</v>
      </c>
      <c r="D167" s="182"/>
      <c r="E167" s="182"/>
      <c r="F167" s="182"/>
      <c r="G167" s="182"/>
      <c r="H167" s="182"/>
      <c r="I167" s="182"/>
      <c r="J167" s="183"/>
      <c r="K167" s="146">
        <v>2022</v>
      </c>
      <c r="L167" s="146"/>
      <c r="M167" s="146"/>
      <c r="N167" s="146">
        <v>2021</v>
      </c>
      <c r="O167" s="146"/>
      <c r="P167" s="146"/>
    </row>
    <row r="168" spans="1:33" ht="12" customHeight="1" x14ac:dyDescent="0.2">
      <c r="C168" s="137" t="s">
        <v>274</v>
      </c>
      <c r="D168" s="137"/>
      <c r="E168" s="137"/>
      <c r="F168" s="137"/>
      <c r="G168" s="137"/>
      <c r="H168" s="137"/>
      <c r="I168" s="137"/>
      <c r="J168" s="137"/>
      <c r="K168" s="136">
        <v>14849641.4</v>
      </c>
      <c r="L168" s="137"/>
      <c r="M168" s="137"/>
      <c r="N168" s="136">
        <v>14849641.4</v>
      </c>
      <c r="O168" s="137"/>
      <c r="P168" s="137"/>
    </row>
    <row r="169" spans="1:33" ht="12" customHeight="1" x14ac:dyDescent="0.2">
      <c r="C169" s="137" t="s">
        <v>275</v>
      </c>
      <c r="D169" s="137"/>
      <c r="E169" s="137"/>
      <c r="F169" s="137"/>
      <c r="G169" s="137"/>
      <c r="H169" s="137"/>
      <c r="I169" s="137"/>
      <c r="J169" s="137"/>
      <c r="K169" s="136">
        <v>229107888.03</v>
      </c>
      <c r="L169" s="137"/>
      <c r="M169" s="137"/>
      <c r="N169" s="136">
        <v>228866335.84</v>
      </c>
      <c r="O169" s="137"/>
      <c r="P169" s="137"/>
    </row>
    <row r="170" spans="1:33" ht="12" customHeight="1" x14ac:dyDescent="0.2">
      <c r="C170" s="150" t="s">
        <v>276</v>
      </c>
      <c r="D170" s="151"/>
      <c r="E170" s="151"/>
      <c r="F170" s="151"/>
      <c r="G170" s="151"/>
      <c r="H170" s="151"/>
      <c r="I170" s="151"/>
      <c r="J170" s="152"/>
      <c r="K170" s="154">
        <f>SUM(K168:M169)</f>
        <v>243957529.43000001</v>
      </c>
      <c r="L170" s="154"/>
      <c r="M170" s="154"/>
      <c r="N170" s="154">
        <f>SUM(N168:P169)</f>
        <v>243715977.24000001</v>
      </c>
      <c r="O170" s="154"/>
      <c r="P170" s="154"/>
    </row>
    <row r="171" spans="1:33" ht="12" customHeight="1" x14ac:dyDescent="0.2">
      <c r="C171" s="42"/>
      <c r="D171" s="55"/>
      <c r="E171" s="55"/>
      <c r="F171" s="55"/>
      <c r="G171" s="55"/>
      <c r="H171" s="55"/>
      <c r="I171" s="55"/>
      <c r="J171" s="55"/>
      <c r="K171" s="55"/>
      <c r="L171" s="56"/>
      <c r="M171" s="56"/>
      <c r="N171" s="56"/>
      <c r="O171" s="56"/>
      <c r="P171" s="56"/>
    </row>
    <row r="172" spans="1:33" ht="12" customHeight="1" x14ac:dyDescent="0.2">
      <c r="C172" s="48" t="s">
        <v>73</v>
      </c>
      <c r="D172" s="55"/>
      <c r="E172" s="55"/>
      <c r="F172" s="55"/>
      <c r="G172" s="55"/>
      <c r="H172" s="55"/>
      <c r="I172" s="55"/>
      <c r="J172" s="55"/>
      <c r="K172" s="55"/>
      <c r="L172" s="56"/>
      <c r="M172" s="56"/>
      <c r="N172" s="56"/>
      <c r="O172" s="56"/>
      <c r="P172" s="56"/>
    </row>
    <row r="173" spans="1:33" ht="12" customHeight="1" x14ac:dyDescent="0.2">
      <c r="C173" s="48"/>
      <c r="D173" s="55"/>
      <c r="E173" s="55"/>
      <c r="F173" s="55"/>
      <c r="G173" s="55"/>
      <c r="H173" s="55"/>
      <c r="I173" s="55"/>
      <c r="J173" s="55"/>
      <c r="K173" s="55"/>
      <c r="L173" s="56"/>
      <c r="M173" s="56"/>
      <c r="N173" s="56"/>
      <c r="O173" s="56"/>
      <c r="P173" s="56"/>
    </row>
    <row r="174" spans="1:33" ht="12" customHeight="1" x14ac:dyDescent="0.2">
      <c r="C174" s="44" t="s">
        <v>74</v>
      </c>
      <c r="D174" s="55"/>
      <c r="E174" s="55"/>
      <c r="F174" s="55"/>
      <c r="G174" s="55"/>
      <c r="H174" s="55"/>
      <c r="I174" s="55"/>
      <c r="J174" s="55"/>
      <c r="K174" s="55"/>
      <c r="L174" s="56"/>
      <c r="M174" s="56"/>
      <c r="N174" s="56"/>
      <c r="O174" s="56"/>
      <c r="P174" s="56"/>
    </row>
    <row r="175" spans="1:33" ht="12" customHeight="1" x14ac:dyDescent="0.2">
      <c r="C175" s="42"/>
      <c r="D175" s="55"/>
      <c r="E175" s="55"/>
      <c r="F175" s="55"/>
      <c r="G175" s="55"/>
      <c r="H175" s="55"/>
      <c r="I175" s="55"/>
      <c r="J175" s="55"/>
      <c r="K175" s="55"/>
      <c r="L175" s="56"/>
      <c r="M175" s="56"/>
      <c r="N175" s="56"/>
      <c r="O175" s="56"/>
      <c r="P175" s="56"/>
    </row>
    <row r="176" spans="1:33" ht="12" customHeight="1" x14ac:dyDescent="0.2">
      <c r="D176" s="145" t="s">
        <v>58</v>
      </c>
      <c r="E176" s="145"/>
      <c r="F176" s="145"/>
      <c r="G176" s="145"/>
      <c r="H176" s="145"/>
      <c r="I176" s="145"/>
      <c r="J176" s="146">
        <v>2022</v>
      </c>
      <c r="K176" s="146"/>
      <c r="L176" s="146"/>
      <c r="M176" s="146">
        <v>2021</v>
      </c>
      <c r="N176" s="146"/>
      <c r="O176" s="146"/>
    </row>
    <row r="177" spans="3:16" ht="12" customHeight="1" x14ac:dyDescent="0.2">
      <c r="D177" s="137" t="s">
        <v>277</v>
      </c>
      <c r="E177" s="137"/>
      <c r="F177" s="137"/>
      <c r="G177" s="137"/>
      <c r="H177" s="137"/>
      <c r="I177" s="137"/>
      <c r="J177" s="136">
        <v>40435346.520000003</v>
      </c>
      <c r="K177" s="137"/>
      <c r="L177" s="137"/>
      <c r="M177" s="136">
        <v>39736963.810000002</v>
      </c>
      <c r="N177" s="137"/>
      <c r="O177" s="137"/>
    </row>
    <row r="178" spans="3:16" ht="12" customHeight="1" x14ac:dyDescent="0.2">
      <c r="D178" s="137" t="s">
        <v>278</v>
      </c>
      <c r="E178" s="137"/>
      <c r="F178" s="137"/>
      <c r="G178" s="137"/>
      <c r="H178" s="137"/>
      <c r="I178" s="137"/>
      <c r="J178" s="136">
        <v>31922736.850000001</v>
      </c>
      <c r="K178" s="137"/>
      <c r="L178" s="137"/>
      <c r="M178" s="136">
        <v>31404849.120000001</v>
      </c>
      <c r="N178" s="137"/>
      <c r="O178" s="137"/>
    </row>
    <row r="179" spans="3:16" ht="12" customHeight="1" x14ac:dyDescent="0.2">
      <c r="D179" s="137" t="s">
        <v>279</v>
      </c>
      <c r="E179" s="137"/>
      <c r="F179" s="137"/>
      <c r="G179" s="137"/>
      <c r="H179" s="137"/>
      <c r="I179" s="137"/>
      <c r="J179" s="136">
        <v>4915746.5599999996</v>
      </c>
      <c r="K179" s="137"/>
      <c r="L179" s="137"/>
      <c r="M179" s="136">
        <v>4915746.5599999996</v>
      </c>
      <c r="N179" s="137"/>
      <c r="O179" s="137"/>
    </row>
    <row r="180" spans="3:16" ht="12" customHeight="1" x14ac:dyDescent="0.2">
      <c r="D180" s="137" t="s">
        <v>280</v>
      </c>
      <c r="E180" s="137"/>
      <c r="F180" s="137"/>
      <c r="G180" s="137"/>
      <c r="H180" s="137"/>
      <c r="I180" s="137"/>
      <c r="J180" s="136">
        <v>20471721.41</v>
      </c>
      <c r="K180" s="137"/>
      <c r="L180" s="137"/>
      <c r="M180" s="136">
        <v>18544506.539999999</v>
      </c>
      <c r="N180" s="137"/>
      <c r="O180" s="137"/>
    </row>
    <row r="181" spans="3:16" ht="12" customHeight="1" x14ac:dyDescent="0.2">
      <c r="D181" s="173" t="s">
        <v>281</v>
      </c>
      <c r="E181" s="173"/>
      <c r="F181" s="173"/>
      <c r="G181" s="173"/>
      <c r="H181" s="173"/>
      <c r="I181" s="173"/>
      <c r="J181" s="154">
        <f>SUM(J177:L180)</f>
        <v>97745551.340000004</v>
      </c>
      <c r="K181" s="154"/>
      <c r="L181" s="154"/>
      <c r="M181" s="154">
        <f>SUM(M177:O180)</f>
        <v>94602066.030000001</v>
      </c>
      <c r="N181" s="154"/>
      <c r="O181" s="154"/>
    </row>
    <row r="182" spans="3:16" ht="12" customHeight="1" x14ac:dyDescent="0.2">
      <c r="D182" s="137" t="s">
        <v>282</v>
      </c>
      <c r="E182" s="137"/>
      <c r="F182" s="137"/>
      <c r="G182" s="137"/>
      <c r="H182" s="137"/>
      <c r="I182" s="137"/>
      <c r="J182" s="136">
        <v>2425332.36</v>
      </c>
      <c r="K182" s="137"/>
      <c r="L182" s="137"/>
      <c r="M182" s="136">
        <v>2425332.36</v>
      </c>
      <c r="N182" s="137"/>
      <c r="O182" s="137"/>
    </row>
    <row r="183" spans="3:16" ht="12" customHeight="1" x14ac:dyDescent="0.2">
      <c r="D183" s="137" t="s">
        <v>283</v>
      </c>
      <c r="E183" s="137"/>
      <c r="F183" s="137"/>
      <c r="G183" s="137"/>
      <c r="H183" s="137"/>
      <c r="I183" s="137"/>
      <c r="J183" s="136">
        <v>7351.95</v>
      </c>
      <c r="K183" s="137"/>
      <c r="L183" s="137"/>
      <c r="M183" s="136">
        <v>7351.95</v>
      </c>
      <c r="N183" s="137"/>
      <c r="O183" s="137"/>
    </row>
    <row r="184" spans="3:16" ht="12" customHeight="1" x14ac:dyDescent="0.2">
      <c r="D184" s="137" t="s">
        <v>284</v>
      </c>
      <c r="E184" s="137"/>
      <c r="F184" s="137"/>
      <c r="G184" s="137"/>
      <c r="H184" s="137"/>
      <c r="I184" s="137"/>
      <c r="J184" s="136">
        <v>356201.2</v>
      </c>
      <c r="K184" s="137"/>
      <c r="L184" s="137"/>
      <c r="M184" s="136">
        <v>356201.2</v>
      </c>
      <c r="N184" s="137"/>
      <c r="O184" s="137"/>
    </row>
    <row r="185" spans="3:16" ht="12" customHeight="1" x14ac:dyDescent="0.2">
      <c r="D185" s="173" t="s">
        <v>285</v>
      </c>
      <c r="E185" s="173"/>
      <c r="F185" s="173"/>
      <c r="G185" s="173"/>
      <c r="H185" s="173"/>
      <c r="I185" s="173"/>
      <c r="J185" s="154">
        <f>SUM(J182:L184)</f>
        <v>2788885.5100000002</v>
      </c>
      <c r="K185" s="154"/>
      <c r="L185" s="154"/>
      <c r="M185" s="154">
        <f>SUM(M182:O184)</f>
        <v>2788885.5100000002</v>
      </c>
      <c r="N185" s="154"/>
      <c r="O185" s="154"/>
    </row>
    <row r="186" spans="3:16" ht="12" customHeight="1" x14ac:dyDescent="0.2">
      <c r="D186" s="137" t="s">
        <v>286</v>
      </c>
      <c r="E186" s="137"/>
      <c r="F186" s="137"/>
      <c r="G186" s="137"/>
      <c r="H186" s="137"/>
      <c r="I186" s="137"/>
      <c r="J186" s="136">
        <v>73239793.969999999</v>
      </c>
      <c r="K186" s="137"/>
      <c r="L186" s="137"/>
      <c r="M186" s="136">
        <v>64122949.719999999</v>
      </c>
      <c r="N186" s="137"/>
      <c r="O186" s="137"/>
    </row>
    <row r="187" spans="3:16" ht="12" customHeight="1" x14ac:dyDescent="0.2">
      <c r="D187" s="137" t="s">
        <v>287</v>
      </c>
      <c r="E187" s="137"/>
      <c r="F187" s="137"/>
      <c r="G187" s="137"/>
      <c r="H187" s="137"/>
      <c r="I187" s="137"/>
      <c r="J187" s="136">
        <v>77499668.329999998</v>
      </c>
      <c r="K187" s="137"/>
      <c r="L187" s="137"/>
      <c r="M187" s="136">
        <v>52798385.140000001</v>
      </c>
      <c r="N187" s="137"/>
      <c r="O187" s="137"/>
    </row>
    <row r="188" spans="3:16" ht="12" customHeight="1" x14ac:dyDescent="0.2">
      <c r="D188" s="137" t="s">
        <v>288</v>
      </c>
      <c r="E188" s="137"/>
      <c r="F188" s="137"/>
      <c r="G188" s="137"/>
      <c r="H188" s="137"/>
      <c r="I188" s="137"/>
      <c r="J188" s="136">
        <v>2788885.51</v>
      </c>
      <c r="K188" s="137"/>
      <c r="L188" s="137"/>
      <c r="M188" s="136">
        <v>1611976.51</v>
      </c>
      <c r="N188" s="137"/>
      <c r="O188" s="137"/>
    </row>
    <row r="189" spans="3:16" ht="12" customHeight="1" x14ac:dyDescent="0.2">
      <c r="D189" s="173" t="s">
        <v>289</v>
      </c>
      <c r="E189" s="173"/>
      <c r="F189" s="173"/>
      <c r="G189" s="173"/>
      <c r="H189" s="173"/>
      <c r="I189" s="173"/>
      <c r="J189" s="154">
        <f>SUM(J186:J188)</f>
        <v>153528347.81</v>
      </c>
      <c r="K189" s="154"/>
      <c r="L189" s="154"/>
      <c r="M189" s="154">
        <f>SUM(M186:M188)</f>
        <v>118533311.37</v>
      </c>
      <c r="N189" s="154"/>
      <c r="O189" s="154"/>
    </row>
    <row r="190" spans="3:16" ht="12" customHeight="1" x14ac:dyDescent="0.2">
      <c r="D190" s="150" t="s">
        <v>60</v>
      </c>
      <c r="E190" s="151"/>
      <c r="F190" s="151"/>
      <c r="G190" s="151"/>
      <c r="H190" s="151"/>
      <c r="I190" s="152"/>
      <c r="J190" s="154">
        <f>SUM(J181,J185,J189)</f>
        <v>254062784.66000003</v>
      </c>
      <c r="K190" s="154"/>
      <c r="L190" s="154"/>
      <c r="M190" s="154">
        <f>SUM(M181,M185,M189)</f>
        <v>215924262.91000003</v>
      </c>
      <c r="N190" s="154"/>
      <c r="O190" s="154"/>
    </row>
    <row r="191" spans="3:16" ht="12" customHeight="1" x14ac:dyDescent="0.2">
      <c r="C191" s="42"/>
      <c r="D191" s="55"/>
      <c r="E191" s="55"/>
      <c r="F191" s="55"/>
      <c r="G191" s="55"/>
      <c r="H191" s="55"/>
      <c r="I191" s="55"/>
      <c r="J191" s="55"/>
      <c r="K191" s="55"/>
      <c r="L191" s="56"/>
      <c r="M191" s="56"/>
      <c r="N191" s="56"/>
      <c r="O191" s="56"/>
      <c r="P191" s="56"/>
    </row>
    <row r="192" spans="3:16" ht="12" customHeight="1" x14ac:dyDescent="0.2">
      <c r="C192" s="48" t="s">
        <v>75</v>
      </c>
      <c r="D192" s="55"/>
      <c r="E192" s="55"/>
      <c r="F192" s="55"/>
      <c r="G192" s="55"/>
      <c r="H192" s="55"/>
      <c r="I192" s="55"/>
      <c r="J192" s="55"/>
      <c r="K192" s="55"/>
      <c r="L192" s="56"/>
      <c r="M192" s="56"/>
      <c r="N192" s="56"/>
      <c r="O192" s="56"/>
      <c r="P192" s="56"/>
    </row>
    <row r="193" spans="1:33" ht="12" customHeight="1" x14ac:dyDescent="0.2">
      <c r="C193" s="48"/>
      <c r="D193" s="55"/>
      <c r="E193" s="55"/>
      <c r="F193" s="55"/>
      <c r="G193" s="55"/>
      <c r="H193" s="55"/>
      <c r="I193" s="55"/>
      <c r="J193" s="55"/>
      <c r="K193" s="55"/>
      <c r="L193" s="56"/>
      <c r="M193" s="56"/>
      <c r="N193" s="56"/>
      <c r="O193" s="56"/>
      <c r="P193" s="56"/>
    </row>
    <row r="194" spans="1:33" ht="12" customHeight="1" x14ac:dyDescent="0.2">
      <c r="C194" s="44" t="s">
        <v>74</v>
      </c>
      <c r="D194" s="55"/>
      <c r="E194" s="55"/>
      <c r="F194" s="55"/>
      <c r="G194" s="55"/>
      <c r="H194" s="55"/>
      <c r="I194" s="55"/>
      <c r="J194" s="55"/>
      <c r="K194" s="55"/>
      <c r="L194" s="56"/>
      <c r="M194" s="56"/>
      <c r="N194" s="56"/>
      <c r="O194" s="56"/>
      <c r="P194" s="56"/>
    </row>
    <row r="195" spans="1:33" ht="12" customHeight="1" x14ac:dyDescent="0.2">
      <c r="C195" s="42"/>
      <c r="D195" s="55"/>
      <c r="E195" s="55"/>
      <c r="F195" s="55"/>
      <c r="G195" s="55"/>
      <c r="H195" s="55"/>
      <c r="I195" s="55"/>
      <c r="J195" s="55"/>
      <c r="K195" s="55"/>
      <c r="L195" s="56"/>
      <c r="M195" s="56"/>
      <c r="N195" s="56"/>
      <c r="O195" s="56"/>
      <c r="P195" s="56"/>
    </row>
    <row r="196" spans="1:33" ht="12" customHeight="1" x14ac:dyDescent="0.2">
      <c r="C196" s="42"/>
      <c r="D196" s="145" t="s">
        <v>58</v>
      </c>
      <c r="E196" s="145"/>
      <c r="F196" s="145"/>
      <c r="G196" s="145"/>
      <c r="H196" s="145"/>
      <c r="I196" s="145"/>
      <c r="J196" s="146">
        <v>2022</v>
      </c>
      <c r="K196" s="146"/>
      <c r="L196" s="146"/>
      <c r="M196" s="146">
        <v>2021</v>
      </c>
      <c r="N196" s="146"/>
      <c r="O196" s="146"/>
    </row>
    <row r="197" spans="1:33" ht="12" customHeight="1" x14ac:dyDescent="0.2">
      <c r="C197" s="42"/>
      <c r="D197" s="137" t="s">
        <v>290</v>
      </c>
      <c r="E197" s="137"/>
      <c r="F197" s="137"/>
      <c r="G197" s="137"/>
      <c r="H197" s="137"/>
      <c r="I197" s="137"/>
      <c r="J197" s="136">
        <v>0</v>
      </c>
      <c r="K197" s="137"/>
      <c r="L197" s="137"/>
      <c r="M197" s="136">
        <v>0</v>
      </c>
      <c r="N197" s="137"/>
      <c r="O197" s="137"/>
    </row>
    <row r="198" spans="1:33" ht="12" customHeight="1" x14ac:dyDescent="0.2">
      <c r="C198" s="42"/>
      <c r="D198" s="55"/>
      <c r="E198" s="55"/>
      <c r="F198" s="55"/>
      <c r="G198" s="55"/>
      <c r="H198" s="55"/>
      <c r="I198" s="55"/>
      <c r="J198" s="55"/>
      <c r="K198" s="55"/>
      <c r="L198" s="56"/>
      <c r="M198" s="56"/>
      <c r="N198" s="56"/>
      <c r="O198" s="56"/>
      <c r="P198" s="56"/>
    </row>
    <row r="199" spans="1:33" ht="12" customHeight="1" x14ac:dyDescent="0.2">
      <c r="A199" s="39"/>
      <c r="B199" s="40" t="s">
        <v>56</v>
      </c>
      <c r="C199" s="39" t="s">
        <v>9</v>
      </c>
    </row>
    <row r="200" spans="1:33" ht="12" customHeight="1" x14ac:dyDescent="0.2">
      <c r="A200" s="39"/>
      <c r="B200" s="40"/>
      <c r="C200" s="39"/>
    </row>
    <row r="201" spans="1:33" s="67" customFormat="1" ht="12" customHeight="1" x14ac:dyDescent="0.2">
      <c r="A201" s="99"/>
      <c r="B201" s="109" t="s">
        <v>49</v>
      </c>
      <c r="C201" s="142" t="s">
        <v>39</v>
      </c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</row>
    <row r="202" spans="1:33" s="67" customFormat="1" ht="12" customHeight="1" x14ac:dyDescent="0.2">
      <c r="A202" s="99"/>
      <c r="B202" s="99"/>
      <c r="C202" s="142"/>
      <c r="D202" s="142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</row>
    <row r="203" spans="1:33" s="67" customFormat="1" ht="12" customHeight="1" x14ac:dyDescent="0.2">
      <c r="A203" s="99"/>
      <c r="B203" s="99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</row>
    <row r="204" spans="1:33" ht="12" customHeight="1" x14ac:dyDescent="0.2">
      <c r="A204" s="50"/>
      <c r="B204" s="178" t="s">
        <v>210</v>
      </c>
      <c r="C204" s="179"/>
      <c r="D204" s="179"/>
      <c r="E204" s="179"/>
      <c r="F204" s="179"/>
      <c r="G204" s="179"/>
      <c r="H204" s="179"/>
      <c r="I204" s="179"/>
      <c r="J204" s="179"/>
      <c r="K204" s="179"/>
      <c r="L204" s="179"/>
      <c r="M204" s="179"/>
      <c r="N204" s="179"/>
      <c r="O204" s="179"/>
      <c r="P204" s="180"/>
    </row>
    <row r="205" spans="1:33" ht="12" customHeight="1" x14ac:dyDescent="0.2">
      <c r="A205" s="50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</row>
    <row r="206" spans="1:33" ht="12" customHeight="1" x14ac:dyDescent="0.2">
      <c r="A206" s="57"/>
      <c r="B206" s="40" t="s">
        <v>56</v>
      </c>
      <c r="C206" s="39" t="s">
        <v>10</v>
      </c>
    </row>
    <row r="207" spans="1:33" ht="12" customHeight="1" x14ac:dyDescent="0.2">
      <c r="A207" s="57"/>
      <c r="B207" s="40"/>
      <c r="C207" s="39"/>
    </row>
    <row r="208" spans="1:33" s="100" customFormat="1" ht="12" customHeight="1" x14ac:dyDescent="0.2">
      <c r="A208" s="114"/>
      <c r="B208" s="70" t="s">
        <v>48</v>
      </c>
      <c r="C208" s="232" t="s">
        <v>40</v>
      </c>
      <c r="D208" s="232"/>
      <c r="E208" s="232"/>
      <c r="F208" s="232"/>
      <c r="G208" s="232"/>
      <c r="H208" s="232"/>
      <c r="I208" s="232"/>
      <c r="J208" s="232"/>
      <c r="K208" s="232"/>
      <c r="L208" s="232"/>
      <c r="M208" s="232"/>
      <c r="N208" s="232"/>
      <c r="O208" s="232"/>
      <c r="P208" s="23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</row>
    <row r="209" spans="1:33" s="100" customFormat="1" ht="12" customHeight="1" x14ac:dyDescent="0.2">
      <c r="A209" s="114"/>
      <c r="C209" s="232"/>
      <c r="D209" s="232"/>
      <c r="E209" s="232"/>
      <c r="F209" s="232"/>
      <c r="G209" s="232"/>
      <c r="H209" s="232"/>
      <c r="I209" s="232"/>
      <c r="J209" s="232"/>
      <c r="K209" s="232"/>
      <c r="L209" s="232"/>
      <c r="M209" s="232"/>
      <c r="N209" s="232"/>
      <c r="O209" s="232"/>
      <c r="P209" s="23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</row>
    <row r="210" spans="1:33" ht="12" customHeight="1" x14ac:dyDescent="0.2">
      <c r="F210" s="177" t="s">
        <v>211</v>
      </c>
      <c r="G210" s="177"/>
      <c r="H210" s="177"/>
      <c r="I210" s="177"/>
      <c r="J210" s="177"/>
      <c r="K210" s="177"/>
      <c r="L210" s="177"/>
      <c r="M210" s="177"/>
    </row>
    <row r="211" spans="1:33" ht="12" customHeight="1" x14ac:dyDescent="0.2">
      <c r="F211" s="145" t="s">
        <v>58</v>
      </c>
      <c r="G211" s="145"/>
      <c r="H211" s="145"/>
      <c r="I211" s="145"/>
      <c r="J211" s="145"/>
      <c r="K211" s="146" t="s">
        <v>63</v>
      </c>
      <c r="L211" s="146"/>
      <c r="M211" s="146"/>
    </row>
    <row r="212" spans="1:33" ht="12" customHeight="1" x14ac:dyDescent="0.2">
      <c r="F212" s="141" t="s">
        <v>291</v>
      </c>
      <c r="G212" s="141"/>
      <c r="H212" s="141"/>
      <c r="I212" s="141"/>
      <c r="J212" s="141"/>
      <c r="K212" s="230">
        <v>34600</v>
      </c>
      <c r="L212" s="155"/>
      <c r="M212" s="155"/>
    </row>
    <row r="213" spans="1:33" ht="12" customHeight="1" x14ac:dyDescent="0.2">
      <c r="F213" s="141" t="s">
        <v>223</v>
      </c>
      <c r="G213" s="141"/>
      <c r="H213" s="141"/>
      <c r="I213" s="141"/>
      <c r="J213" s="141"/>
      <c r="K213" s="155">
        <v>7065576.5899999999</v>
      </c>
      <c r="L213" s="155"/>
      <c r="M213" s="155"/>
    </row>
    <row r="214" spans="1:33" ht="12" customHeight="1" x14ac:dyDescent="0.2">
      <c r="F214" s="141" t="s">
        <v>224</v>
      </c>
      <c r="G214" s="141"/>
      <c r="H214" s="141"/>
      <c r="I214" s="141"/>
      <c r="J214" s="141"/>
      <c r="K214" s="155">
        <v>12423792.73</v>
      </c>
      <c r="L214" s="155"/>
      <c r="M214" s="155"/>
    </row>
    <row r="215" spans="1:33" ht="12" customHeight="1" x14ac:dyDescent="0.2">
      <c r="F215" s="141" t="s">
        <v>222</v>
      </c>
      <c r="G215" s="141"/>
      <c r="H215" s="141"/>
      <c r="I215" s="141"/>
      <c r="J215" s="141"/>
      <c r="K215" s="155">
        <v>26400</v>
      </c>
      <c r="L215" s="155"/>
      <c r="M215" s="155"/>
    </row>
    <row r="216" spans="1:33" ht="12" customHeight="1" x14ac:dyDescent="0.2">
      <c r="F216" s="141" t="s">
        <v>249</v>
      </c>
      <c r="G216" s="141"/>
      <c r="H216" s="141"/>
      <c r="I216" s="141"/>
      <c r="J216" s="141"/>
      <c r="K216" s="155">
        <v>819538.83</v>
      </c>
      <c r="L216" s="155"/>
      <c r="M216" s="155"/>
    </row>
    <row r="217" spans="1:33" ht="12" customHeight="1" x14ac:dyDescent="0.2">
      <c r="F217" s="141" t="s">
        <v>292</v>
      </c>
      <c r="G217" s="141"/>
      <c r="H217" s="141"/>
      <c r="I217" s="141"/>
      <c r="J217" s="141"/>
      <c r="K217" s="230">
        <v>538223.35</v>
      </c>
      <c r="L217" s="155"/>
      <c r="M217" s="155"/>
    </row>
    <row r="218" spans="1:33" ht="12" customHeight="1" x14ac:dyDescent="0.2">
      <c r="F218" s="150" t="s">
        <v>60</v>
      </c>
      <c r="G218" s="151"/>
      <c r="H218" s="151"/>
      <c r="I218" s="151"/>
      <c r="J218" s="152"/>
      <c r="K218" s="156">
        <f>SUM(K212:M217)</f>
        <v>20908131.5</v>
      </c>
      <c r="L218" s="157"/>
      <c r="M218" s="158"/>
    </row>
    <row r="219" spans="1:33" ht="12" customHeight="1" x14ac:dyDescent="0.2">
      <c r="F219" s="97"/>
      <c r="G219" s="97"/>
      <c r="H219" s="97"/>
      <c r="I219" s="97"/>
      <c r="J219" s="97"/>
      <c r="K219" s="97"/>
      <c r="L219" s="97"/>
      <c r="M219" s="97"/>
    </row>
    <row r="220" spans="1:33" ht="12" customHeight="1" x14ac:dyDescent="0.2">
      <c r="F220" s="177" t="s">
        <v>212</v>
      </c>
      <c r="G220" s="177"/>
      <c r="H220" s="177"/>
      <c r="I220" s="177"/>
      <c r="J220" s="177"/>
      <c r="K220" s="177"/>
      <c r="L220" s="177"/>
      <c r="M220" s="177"/>
    </row>
    <row r="221" spans="1:33" ht="12" customHeight="1" x14ac:dyDescent="0.2">
      <c r="F221" s="145" t="s">
        <v>58</v>
      </c>
      <c r="G221" s="145"/>
      <c r="H221" s="145"/>
      <c r="I221" s="145"/>
      <c r="J221" s="145"/>
      <c r="K221" s="146" t="s">
        <v>63</v>
      </c>
      <c r="L221" s="146"/>
      <c r="M221" s="146"/>
    </row>
    <row r="222" spans="1:33" ht="12" customHeight="1" x14ac:dyDescent="0.2">
      <c r="F222" s="141" t="s">
        <v>274</v>
      </c>
      <c r="G222" s="141"/>
      <c r="H222" s="141"/>
      <c r="I222" s="141"/>
      <c r="J222" s="141"/>
      <c r="K222" s="155">
        <v>14849641.4</v>
      </c>
      <c r="L222" s="155"/>
      <c r="M222" s="155"/>
    </row>
    <row r="223" spans="1:33" ht="12" customHeight="1" x14ac:dyDescent="0.2">
      <c r="F223" s="141" t="s">
        <v>275</v>
      </c>
      <c r="G223" s="141"/>
      <c r="H223" s="141"/>
      <c r="I223" s="141"/>
      <c r="J223" s="141"/>
      <c r="K223" s="155">
        <v>229107888.03</v>
      </c>
      <c r="L223" s="155"/>
      <c r="M223" s="155"/>
    </row>
    <row r="224" spans="1:33" ht="12" customHeight="1" x14ac:dyDescent="0.2">
      <c r="F224" s="141" t="s">
        <v>277</v>
      </c>
      <c r="G224" s="141"/>
      <c r="H224" s="141"/>
      <c r="I224" s="141"/>
      <c r="J224" s="141"/>
      <c r="K224" s="155">
        <v>40435346.520000003</v>
      </c>
      <c r="L224" s="155"/>
      <c r="M224" s="155"/>
    </row>
    <row r="225" spans="1:16" ht="12" customHeight="1" x14ac:dyDescent="0.2">
      <c r="F225" s="141" t="s">
        <v>278</v>
      </c>
      <c r="G225" s="141"/>
      <c r="H225" s="141"/>
      <c r="I225" s="141"/>
      <c r="J225" s="141"/>
      <c r="K225" s="155">
        <v>31922736.850000001</v>
      </c>
      <c r="L225" s="155"/>
      <c r="M225" s="155"/>
    </row>
    <row r="226" spans="1:16" ht="12" customHeight="1" x14ac:dyDescent="0.2">
      <c r="F226" s="141" t="s">
        <v>279</v>
      </c>
      <c r="G226" s="141"/>
      <c r="H226" s="141"/>
      <c r="I226" s="141"/>
      <c r="J226" s="141"/>
      <c r="K226" s="155">
        <v>4915746.5599999996</v>
      </c>
      <c r="L226" s="155"/>
      <c r="M226" s="155"/>
    </row>
    <row r="227" spans="1:16" ht="12" customHeight="1" x14ac:dyDescent="0.2">
      <c r="F227" s="141" t="s">
        <v>280</v>
      </c>
      <c r="G227" s="141"/>
      <c r="H227" s="141"/>
      <c r="I227" s="141"/>
      <c r="J227" s="141"/>
      <c r="K227" s="155">
        <v>20471721.41</v>
      </c>
      <c r="L227" s="155"/>
      <c r="M227" s="155"/>
    </row>
    <row r="228" spans="1:16" ht="12" customHeight="1" x14ac:dyDescent="0.2">
      <c r="F228" s="141" t="s">
        <v>282</v>
      </c>
      <c r="G228" s="141"/>
      <c r="H228" s="141"/>
      <c r="I228" s="141"/>
      <c r="J228" s="141"/>
      <c r="K228" s="155">
        <v>2425332.36</v>
      </c>
      <c r="L228" s="155"/>
      <c r="M228" s="155"/>
    </row>
    <row r="229" spans="1:16" ht="12" customHeight="1" x14ac:dyDescent="0.2">
      <c r="F229" s="141" t="s">
        <v>283</v>
      </c>
      <c r="G229" s="141"/>
      <c r="H229" s="141"/>
      <c r="I229" s="141"/>
      <c r="J229" s="141"/>
      <c r="K229" s="155">
        <v>7351.95</v>
      </c>
      <c r="L229" s="155"/>
      <c r="M229" s="155"/>
    </row>
    <row r="230" spans="1:16" ht="12" customHeight="1" x14ac:dyDescent="0.2">
      <c r="F230" s="141" t="s">
        <v>284</v>
      </c>
      <c r="G230" s="141"/>
      <c r="H230" s="141"/>
      <c r="I230" s="141"/>
      <c r="J230" s="141"/>
      <c r="K230" s="155">
        <v>356201.2</v>
      </c>
      <c r="L230" s="155"/>
      <c r="M230" s="155"/>
    </row>
    <row r="231" spans="1:16" ht="12" customHeight="1" x14ac:dyDescent="0.2">
      <c r="F231" s="150" t="s">
        <v>60</v>
      </c>
      <c r="G231" s="151"/>
      <c r="H231" s="151"/>
      <c r="I231" s="151"/>
      <c r="J231" s="152"/>
      <c r="K231" s="156">
        <f>SUM(K222:M230)</f>
        <v>344491966.28000003</v>
      </c>
      <c r="L231" s="157"/>
      <c r="M231" s="158"/>
    </row>
    <row r="232" spans="1:16" ht="12" customHeight="1" x14ac:dyDescent="0.2">
      <c r="F232" s="97"/>
      <c r="G232" s="97"/>
      <c r="H232" s="97"/>
      <c r="I232" s="97"/>
      <c r="J232" s="97"/>
      <c r="K232" s="97"/>
      <c r="L232" s="97"/>
      <c r="M232" s="97"/>
    </row>
    <row r="233" spans="1:16" ht="12" customHeight="1" x14ac:dyDescent="0.2">
      <c r="A233" s="39"/>
      <c r="B233" s="58" t="s">
        <v>76</v>
      </c>
    </row>
    <row r="234" spans="1:16" ht="12" customHeight="1" x14ac:dyDescent="0.2">
      <c r="A234" s="39"/>
      <c r="B234" s="58"/>
    </row>
    <row r="235" spans="1:16" s="67" customFormat="1" ht="12" customHeight="1" x14ac:dyDescent="0.2">
      <c r="A235" s="99"/>
      <c r="B235" s="109" t="s">
        <v>46</v>
      </c>
      <c r="C235" s="142" t="s">
        <v>41</v>
      </c>
      <c r="D235" s="142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</row>
    <row r="236" spans="1:16" s="67" customFormat="1" ht="12" customHeight="1" x14ac:dyDescent="0.2">
      <c r="A236" s="99"/>
      <c r="B236" s="109"/>
      <c r="C236" s="142"/>
      <c r="D236" s="142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</row>
    <row r="237" spans="1:16" s="67" customFormat="1" ht="12" customHeight="1" x14ac:dyDescent="0.2">
      <c r="A237" s="99"/>
      <c r="B237" s="109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</row>
    <row r="238" spans="1:16" s="67" customFormat="1" ht="12" customHeight="1" x14ac:dyDescent="0.2">
      <c r="A238" s="99"/>
      <c r="B238" s="109" t="s">
        <v>45</v>
      </c>
      <c r="C238" s="142" t="s">
        <v>42</v>
      </c>
      <c r="D238" s="142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</row>
    <row r="239" spans="1:16" s="67" customFormat="1" ht="12" customHeight="1" x14ac:dyDescent="0.2">
      <c r="A239" s="84"/>
      <c r="C239" s="142"/>
      <c r="D239" s="142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</row>
    <row r="240" spans="1:16" s="67" customFormat="1" ht="12" customHeight="1" x14ac:dyDescent="0.2">
      <c r="A240" s="84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</row>
    <row r="241" spans="1:30" s="67" customFormat="1" ht="12" customHeight="1" x14ac:dyDescent="0.2">
      <c r="A241" s="99"/>
      <c r="B241" s="115" t="s">
        <v>47</v>
      </c>
      <c r="C241" s="142" t="s">
        <v>43</v>
      </c>
      <c r="D241" s="142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</row>
    <row r="242" spans="1:30" ht="12" customHeight="1" x14ac:dyDescent="0.2">
      <c r="A242" s="60"/>
      <c r="B242" s="59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</row>
    <row r="243" spans="1:30" ht="12" customHeight="1" x14ac:dyDescent="0.2">
      <c r="A243" s="60"/>
      <c r="B243" s="59"/>
      <c r="C243" s="47"/>
      <c r="D243" s="47"/>
      <c r="E243" s="145" t="s">
        <v>58</v>
      </c>
      <c r="F243" s="145"/>
      <c r="G243" s="145"/>
      <c r="H243" s="145"/>
      <c r="I243" s="146">
        <v>2022</v>
      </c>
      <c r="J243" s="146"/>
      <c r="K243" s="146"/>
      <c r="L243" s="146">
        <v>2021</v>
      </c>
      <c r="M243" s="146"/>
      <c r="N243" s="146"/>
      <c r="P243" s="47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</row>
    <row r="244" spans="1:30" ht="12" customHeight="1" x14ac:dyDescent="0.2">
      <c r="A244" s="60"/>
      <c r="B244" s="59"/>
      <c r="C244" s="47"/>
      <c r="D244" s="47"/>
      <c r="E244" s="137" t="s">
        <v>293</v>
      </c>
      <c r="F244" s="137"/>
      <c r="G244" s="137"/>
      <c r="H244" s="137"/>
      <c r="I244" s="136">
        <v>8975366.0600000005</v>
      </c>
      <c r="J244" s="137"/>
      <c r="K244" s="137"/>
      <c r="L244" s="136">
        <v>6838492.96</v>
      </c>
      <c r="M244" s="137"/>
      <c r="N244" s="137"/>
      <c r="P244" s="47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</row>
    <row r="245" spans="1:30" ht="12" customHeight="1" x14ac:dyDescent="0.2">
      <c r="A245" s="60"/>
      <c r="B245" s="59"/>
      <c r="C245" s="47"/>
      <c r="D245" s="47"/>
      <c r="E245" s="137" t="s">
        <v>295</v>
      </c>
      <c r="F245" s="137"/>
      <c r="G245" s="137"/>
      <c r="H245" s="137"/>
      <c r="I245" s="136">
        <v>122489.55</v>
      </c>
      <c r="J245" s="137"/>
      <c r="K245" s="137"/>
      <c r="L245" s="136">
        <v>124989.55</v>
      </c>
      <c r="M245" s="137"/>
      <c r="N245" s="137"/>
      <c r="P245" s="47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</row>
    <row r="246" spans="1:30" ht="12" customHeight="1" x14ac:dyDescent="0.2">
      <c r="A246" s="60"/>
      <c r="B246" s="59"/>
      <c r="C246" s="47"/>
      <c r="D246" s="47"/>
      <c r="E246" s="150" t="s">
        <v>77</v>
      </c>
      <c r="F246" s="151"/>
      <c r="G246" s="151"/>
      <c r="H246" s="152"/>
      <c r="I246" s="154">
        <f>SUM(I244:K245)</f>
        <v>9097855.6100000013</v>
      </c>
      <c r="J246" s="154"/>
      <c r="K246" s="154"/>
      <c r="L246" s="154">
        <f>SUM(L244:N245)</f>
        <v>6963482.5099999998</v>
      </c>
      <c r="M246" s="154"/>
      <c r="N246" s="154"/>
      <c r="P246" s="47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</row>
    <row r="247" spans="1:30" ht="12" customHeight="1" x14ac:dyDescent="0.2">
      <c r="A247" s="60"/>
      <c r="B247" s="59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</row>
    <row r="248" spans="1:30" ht="12" customHeight="1" x14ac:dyDescent="0.2">
      <c r="A248" s="60"/>
      <c r="B248" s="40" t="s">
        <v>56</v>
      </c>
      <c r="C248" s="48" t="s">
        <v>78</v>
      </c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</row>
    <row r="249" spans="1:30" ht="12" customHeight="1" x14ac:dyDescent="0.2">
      <c r="A249" s="60"/>
      <c r="B249" s="40"/>
      <c r="C249" s="48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</row>
    <row r="250" spans="1:30" ht="12" customHeight="1" x14ac:dyDescent="0.2">
      <c r="A250" s="60"/>
      <c r="B250" s="59"/>
      <c r="C250" s="61" t="s">
        <v>79</v>
      </c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</row>
    <row r="251" spans="1:30" ht="12" customHeight="1" x14ac:dyDescent="0.2">
      <c r="A251" s="60"/>
      <c r="B251" s="59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</row>
    <row r="252" spans="1:30" ht="12" customHeight="1" x14ac:dyDescent="0.2">
      <c r="A252" s="60"/>
      <c r="B252" s="59"/>
      <c r="C252" s="47"/>
      <c r="D252" s="145" t="s">
        <v>58</v>
      </c>
      <c r="E252" s="145"/>
      <c r="F252" s="145"/>
      <c r="G252" s="145"/>
      <c r="H252" s="145"/>
      <c r="I252" s="145"/>
      <c r="J252" s="145"/>
      <c r="K252" s="145"/>
      <c r="L252" s="145"/>
      <c r="M252" s="138" t="s">
        <v>63</v>
      </c>
      <c r="N252" s="139"/>
      <c r="O252" s="140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</row>
    <row r="253" spans="1:30" ht="12" customHeight="1" x14ac:dyDescent="0.2">
      <c r="A253" s="60"/>
      <c r="B253" s="59"/>
      <c r="C253" s="47"/>
      <c r="D253" s="137" t="s">
        <v>296</v>
      </c>
      <c r="E253" s="137"/>
      <c r="F253" s="137"/>
      <c r="G253" s="137"/>
      <c r="H253" s="137"/>
      <c r="I253" s="137"/>
      <c r="J253" s="137"/>
      <c r="K253" s="137"/>
      <c r="L253" s="137"/>
      <c r="M253" s="136">
        <v>2643572.88</v>
      </c>
      <c r="N253" s="137"/>
      <c r="O253" s="137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</row>
    <row r="254" spans="1:30" ht="12" customHeight="1" x14ac:dyDescent="0.2">
      <c r="A254" s="60"/>
      <c r="B254" s="59"/>
      <c r="C254" s="47"/>
      <c r="D254" s="137" t="s">
        <v>297</v>
      </c>
      <c r="E254" s="137"/>
      <c r="F254" s="137"/>
      <c r="G254" s="137"/>
      <c r="H254" s="137"/>
      <c r="I254" s="137"/>
      <c r="J254" s="137"/>
      <c r="K254" s="137"/>
      <c r="L254" s="137"/>
      <c r="M254" s="136">
        <v>852138.12</v>
      </c>
      <c r="N254" s="137"/>
      <c r="O254" s="137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</row>
    <row r="255" spans="1:30" ht="12" customHeight="1" x14ac:dyDescent="0.2">
      <c r="A255" s="60"/>
      <c r="B255" s="59"/>
      <c r="C255" s="47"/>
      <c r="D255" s="137" t="s">
        <v>298</v>
      </c>
      <c r="E255" s="137"/>
      <c r="F255" s="137"/>
      <c r="G255" s="137"/>
      <c r="H255" s="137"/>
      <c r="I255" s="137"/>
      <c r="J255" s="137"/>
      <c r="K255" s="137"/>
      <c r="L255" s="137"/>
      <c r="M255" s="136">
        <v>0</v>
      </c>
      <c r="N255" s="137"/>
      <c r="O255" s="137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</row>
    <row r="256" spans="1:30" ht="12" customHeight="1" x14ac:dyDescent="0.2">
      <c r="A256" s="60"/>
      <c r="B256" s="59"/>
      <c r="C256" s="47"/>
      <c r="D256" s="137" t="s">
        <v>299</v>
      </c>
      <c r="E256" s="137"/>
      <c r="F256" s="137"/>
      <c r="G256" s="137"/>
      <c r="H256" s="137"/>
      <c r="I256" s="137"/>
      <c r="J256" s="137"/>
      <c r="K256" s="137"/>
      <c r="L256" s="137"/>
      <c r="M256" s="136">
        <v>5466965.0599999996</v>
      </c>
      <c r="N256" s="137"/>
      <c r="O256" s="137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</row>
    <row r="257" spans="1:30" ht="12" customHeight="1" x14ac:dyDescent="0.2">
      <c r="A257" s="60"/>
      <c r="B257" s="59"/>
      <c r="C257" s="47"/>
      <c r="D257" s="137" t="s">
        <v>300</v>
      </c>
      <c r="E257" s="137"/>
      <c r="F257" s="137"/>
      <c r="G257" s="137"/>
      <c r="H257" s="137"/>
      <c r="I257" s="137"/>
      <c r="J257" s="137"/>
      <c r="K257" s="137"/>
      <c r="L257" s="137"/>
      <c r="M257" s="136">
        <v>0</v>
      </c>
      <c r="N257" s="137"/>
      <c r="O257" s="137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</row>
    <row r="258" spans="1:30" ht="12" customHeight="1" x14ac:dyDescent="0.2">
      <c r="A258" s="60"/>
      <c r="B258" s="59"/>
      <c r="C258" s="47"/>
      <c r="D258" s="150" t="s">
        <v>294</v>
      </c>
      <c r="E258" s="151"/>
      <c r="F258" s="151"/>
      <c r="G258" s="151"/>
      <c r="H258" s="151"/>
      <c r="I258" s="151"/>
      <c r="J258" s="151"/>
      <c r="K258" s="151"/>
      <c r="L258" s="152"/>
      <c r="M258" s="154">
        <f>SUM(M253:O257)</f>
        <v>8962676.0599999987</v>
      </c>
      <c r="N258" s="154"/>
      <c r="O258" s="154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</row>
    <row r="259" spans="1:30" ht="12" customHeight="1" x14ac:dyDescent="0.2">
      <c r="A259" s="60"/>
      <c r="B259" s="59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</row>
    <row r="260" spans="1:30" ht="12" customHeight="1" x14ac:dyDescent="0.2">
      <c r="A260" s="60"/>
      <c r="B260" s="40" t="s">
        <v>56</v>
      </c>
      <c r="C260" s="48" t="s">
        <v>80</v>
      </c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</row>
    <row r="261" spans="1:30" ht="12" customHeight="1" x14ac:dyDescent="0.2">
      <c r="A261" s="60"/>
      <c r="B261" s="40"/>
      <c r="C261" s="48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</row>
    <row r="262" spans="1:30" ht="12" customHeight="1" x14ac:dyDescent="0.2">
      <c r="A262" s="60"/>
      <c r="B262" s="59"/>
      <c r="C262" s="44" t="s">
        <v>81</v>
      </c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</row>
    <row r="263" spans="1:30" ht="12" customHeight="1" x14ac:dyDescent="0.2">
      <c r="A263" s="60"/>
      <c r="B263" s="59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</row>
    <row r="264" spans="1:30" ht="12" customHeight="1" x14ac:dyDescent="0.2">
      <c r="A264" s="60"/>
      <c r="B264" s="59"/>
      <c r="C264" s="47"/>
      <c r="D264" s="145" t="s">
        <v>58</v>
      </c>
      <c r="E264" s="145"/>
      <c r="F264" s="145"/>
      <c r="G264" s="145"/>
      <c r="H264" s="145"/>
      <c r="I264" s="145"/>
      <c r="J264" s="145"/>
      <c r="K264" s="145"/>
      <c r="L264" s="145"/>
      <c r="M264" s="138">
        <v>2022</v>
      </c>
      <c r="N264" s="139"/>
      <c r="O264" s="140"/>
    </row>
    <row r="265" spans="1:30" ht="12" customHeight="1" x14ac:dyDescent="0.2">
      <c r="A265" s="60"/>
      <c r="B265" s="59"/>
      <c r="C265" s="47"/>
      <c r="D265" s="141" t="s">
        <v>301</v>
      </c>
      <c r="E265" s="141"/>
      <c r="F265" s="141"/>
      <c r="G265" s="141"/>
      <c r="H265" s="141"/>
      <c r="I265" s="141"/>
      <c r="J265" s="141"/>
      <c r="K265" s="141"/>
      <c r="L265" s="141"/>
      <c r="M265" s="131">
        <v>2500</v>
      </c>
      <c r="N265" s="141"/>
      <c r="O265" s="141"/>
    </row>
    <row r="266" spans="1:30" ht="12" customHeight="1" x14ac:dyDescent="0.2">
      <c r="A266" s="60"/>
      <c r="B266" s="59"/>
      <c r="C266" s="47"/>
      <c r="D266" s="141" t="s">
        <v>302</v>
      </c>
      <c r="E266" s="141"/>
      <c r="F266" s="141"/>
      <c r="G266" s="141"/>
      <c r="H266" s="141"/>
      <c r="I266" s="141"/>
      <c r="J266" s="141"/>
      <c r="K266" s="141"/>
      <c r="L266" s="141"/>
      <c r="M266" s="131">
        <v>119989.55</v>
      </c>
      <c r="N266" s="141"/>
      <c r="O266" s="141"/>
    </row>
    <row r="267" spans="1:30" ht="12" customHeight="1" x14ac:dyDescent="0.2">
      <c r="A267" s="60"/>
      <c r="B267" s="59"/>
      <c r="C267" s="47"/>
      <c r="D267" s="150" t="s">
        <v>82</v>
      </c>
      <c r="E267" s="151"/>
      <c r="F267" s="151"/>
      <c r="G267" s="151"/>
      <c r="H267" s="151"/>
      <c r="I267" s="151"/>
      <c r="J267" s="151"/>
      <c r="K267" s="151"/>
      <c r="L267" s="152"/>
      <c r="M267" s="153">
        <f>SUM(M265:M266)</f>
        <v>122489.55</v>
      </c>
      <c r="N267" s="153"/>
      <c r="O267" s="153"/>
    </row>
    <row r="268" spans="1:30" ht="12" customHeight="1" x14ac:dyDescent="0.2">
      <c r="A268" s="60"/>
      <c r="B268" s="59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</row>
    <row r="269" spans="1:30" ht="12" customHeight="1" x14ac:dyDescent="0.2">
      <c r="A269" s="59"/>
      <c r="B269" s="39" t="s">
        <v>24</v>
      </c>
      <c r="C269" s="62" t="s">
        <v>25</v>
      </c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</row>
    <row r="270" spans="1:30" ht="12" customHeight="1" x14ac:dyDescent="0.2">
      <c r="A270" s="59"/>
      <c r="B270" s="39"/>
      <c r="C270" s="62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</row>
    <row r="271" spans="1:30" ht="12" customHeight="1" x14ac:dyDescent="0.2">
      <c r="A271" s="50"/>
      <c r="B271" s="50"/>
      <c r="C271" s="39" t="s">
        <v>2</v>
      </c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</row>
    <row r="272" spans="1:30" ht="12" customHeight="1" x14ac:dyDescent="0.2">
      <c r="A272" s="50"/>
      <c r="B272" s="50"/>
      <c r="C272" s="39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</row>
    <row r="273" spans="1:16" s="67" customFormat="1" ht="11.25" customHeight="1" x14ac:dyDescent="0.2">
      <c r="A273" s="84"/>
      <c r="B273" s="65" t="s">
        <v>46</v>
      </c>
      <c r="C273" s="100" t="s">
        <v>188</v>
      </c>
      <c r="O273" s="117"/>
      <c r="P273" s="117"/>
    </row>
    <row r="274" spans="1:16" s="67" customFormat="1" ht="11.25" x14ac:dyDescent="0.2">
      <c r="A274" s="84"/>
      <c r="B274" s="67" t="s">
        <v>189</v>
      </c>
      <c r="O274" s="117"/>
      <c r="P274" s="117"/>
    </row>
    <row r="275" spans="1:16" s="67" customFormat="1" ht="11.25" x14ac:dyDescent="0.2">
      <c r="B275" s="67" t="s">
        <v>190</v>
      </c>
      <c r="O275" s="117"/>
      <c r="P275" s="117"/>
    </row>
    <row r="276" spans="1:16" s="46" customFormat="1" ht="12" customHeight="1" x14ac:dyDescent="0.2">
      <c r="B276" s="63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</row>
    <row r="277" spans="1:16" s="46" customFormat="1" ht="12" customHeight="1" x14ac:dyDescent="0.2">
      <c r="B277" s="63"/>
      <c r="C277" s="51"/>
      <c r="D277" s="51"/>
      <c r="E277" s="51"/>
      <c r="F277" s="145" t="s">
        <v>58</v>
      </c>
      <c r="G277" s="145"/>
      <c r="H277" s="145"/>
      <c r="I277" s="145"/>
      <c r="J277" s="145"/>
      <c r="K277" s="146" t="s">
        <v>63</v>
      </c>
      <c r="L277" s="146"/>
      <c r="M277" s="146"/>
      <c r="N277" s="51"/>
      <c r="O277" s="51"/>
      <c r="P277" s="51"/>
    </row>
    <row r="278" spans="1:16" s="46" customFormat="1" ht="12" customHeight="1" x14ac:dyDescent="0.2">
      <c r="B278" s="63"/>
      <c r="C278" s="51"/>
      <c r="D278" s="51"/>
      <c r="E278" s="51"/>
      <c r="F278" s="141" t="s">
        <v>303</v>
      </c>
      <c r="G278" s="141"/>
      <c r="H278" s="141"/>
      <c r="I278" s="141"/>
      <c r="J278" s="141"/>
      <c r="K278" s="131">
        <v>11700</v>
      </c>
      <c r="L278" s="141"/>
      <c r="M278" s="141"/>
      <c r="N278" s="51"/>
      <c r="O278" s="51"/>
      <c r="P278" s="51"/>
    </row>
    <row r="279" spans="1:16" s="46" customFormat="1" ht="12" customHeight="1" x14ac:dyDescent="0.2">
      <c r="B279" s="63"/>
      <c r="C279" s="51"/>
      <c r="D279" s="51"/>
      <c r="E279" s="51"/>
      <c r="F279" s="141" t="s">
        <v>304</v>
      </c>
      <c r="G279" s="141"/>
      <c r="H279" s="141"/>
      <c r="I279" s="141"/>
      <c r="J279" s="141"/>
      <c r="K279" s="131">
        <v>316294.55</v>
      </c>
      <c r="L279" s="141"/>
      <c r="M279" s="141"/>
      <c r="N279" s="51"/>
      <c r="O279" s="51"/>
      <c r="P279" s="51"/>
    </row>
    <row r="280" spans="1:16" s="46" customFormat="1" ht="12" customHeight="1" x14ac:dyDescent="0.2">
      <c r="B280" s="63"/>
      <c r="C280" s="51"/>
      <c r="D280" s="51"/>
      <c r="E280" s="51"/>
      <c r="F280" s="141" t="s">
        <v>305</v>
      </c>
      <c r="G280" s="141"/>
      <c r="H280" s="141"/>
      <c r="I280" s="141"/>
      <c r="J280" s="141"/>
      <c r="K280" s="131">
        <v>40846</v>
      </c>
      <c r="L280" s="141"/>
      <c r="M280" s="141"/>
      <c r="N280" s="51"/>
      <c r="O280" s="51"/>
      <c r="P280" s="51"/>
    </row>
    <row r="281" spans="1:16" s="46" customFormat="1" ht="12" customHeight="1" x14ac:dyDescent="0.2">
      <c r="B281" s="63"/>
      <c r="C281" s="51"/>
      <c r="D281" s="51"/>
      <c r="E281" s="51"/>
      <c r="F281" s="141" t="s">
        <v>306</v>
      </c>
      <c r="G281" s="141"/>
      <c r="H281" s="141"/>
      <c r="I281" s="141"/>
      <c r="J281" s="141"/>
      <c r="K281" s="131">
        <v>69000</v>
      </c>
      <c r="L281" s="141"/>
      <c r="M281" s="141"/>
      <c r="N281" s="51"/>
      <c r="O281" s="51"/>
      <c r="P281" s="51"/>
    </row>
    <row r="282" spans="1:16" s="46" customFormat="1" ht="12" customHeight="1" x14ac:dyDescent="0.2">
      <c r="B282" s="63"/>
      <c r="C282" s="51"/>
      <c r="D282" s="51"/>
      <c r="E282" s="51"/>
      <c r="F282" s="141" t="s">
        <v>307</v>
      </c>
      <c r="G282" s="141"/>
      <c r="H282" s="141"/>
      <c r="I282" s="141"/>
      <c r="J282" s="141"/>
      <c r="K282" s="131">
        <v>9660</v>
      </c>
      <c r="L282" s="141"/>
      <c r="M282" s="141"/>
      <c r="N282" s="51"/>
      <c r="O282" s="51"/>
      <c r="P282" s="51"/>
    </row>
    <row r="283" spans="1:16" s="46" customFormat="1" ht="12" customHeight="1" x14ac:dyDescent="0.2">
      <c r="B283" s="63"/>
      <c r="C283" s="51"/>
      <c r="D283" s="51"/>
      <c r="E283" s="51"/>
      <c r="F283" s="141" t="s">
        <v>308</v>
      </c>
      <c r="G283" s="141"/>
      <c r="H283" s="141"/>
      <c r="I283" s="141"/>
      <c r="J283" s="141"/>
      <c r="K283" s="131">
        <v>810000</v>
      </c>
      <c r="L283" s="141"/>
      <c r="M283" s="141"/>
      <c r="N283" s="51"/>
      <c r="O283" s="51"/>
      <c r="P283" s="51"/>
    </row>
    <row r="284" spans="1:16" s="46" customFormat="1" ht="12" customHeight="1" x14ac:dyDescent="0.2">
      <c r="B284" s="63"/>
      <c r="C284" s="51"/>
      <c r="D284" s="51"/>
      <c r="E284" s="51"/>
      <c r="F284" s="141" t="s">
        <v>309</v>
      </c>
      <c r="G284" s="141"/>
      <c r="H284" s="141"/>
      <c r="I284" s="141"/>
      <c r="J284" s="141"/>
      <c r="K284" s="131">
        <v>24816603.969999999</v>
      </c>
      <c r="L284" s="141"/>
      <c r="M284" s="141"/>
      <c r="N284" s="51"/>
      <c r="O284" s="51"/>
      <c r="P284" s="51"/>
    </row>
    <row r="285" spans="1:16" s="46" customFormat="1" ht="12" customHeight="1" x14ac:dyDescent="0.2">
      <c r="B285" s="63"/>
      <c r="C285" s="51"/>
      <c r="D285" s="51"/>
      <c r="E285" s="51"/>
      <c r="F285" s="141" t="s">
        <v>310</v>
      </c>
      <c r="G285" s="141"/>
      <c r="H285" s="141"/>
      <c r="I285" s="141"/>
      <c r="J285" s="141"/>
      <c r="K285" s="131">
        <v>2762941</v>
      </c>
      <c r="L285" s="141"/>
      <c r="M285" s="141"/>
      <c r="N285" s="51"/>
      <c r="O285" s="51"/>
      <c r="P285" s="51"/>
    </row>
    <row r="286" spans="1:16" s="46" customFormat="1" ht="12" customHeight="1" x14ac:dyDescent="0.2">
      <c r="B286" s="63"/>
      <c r="C286" s="51"/>
      <c r="D286" s="51"/>
      <c r="E286" s="51"/>
      <c r="F286" s="141" t="s">
        <v>311</v>
      </c>
      <c r="G286" s="141"/>
      <c r="H286" s="141"/>
      <c r="I286" s="141"/>
      <c r="J286" s="141"/>
      <c r="K286" s="131">
        <v>4920800</v>
      </c>
      <c r="L286" s="141"/>
      <c r="M286" s="141"/>
      <c r="N286" s="51"/>
      <c r="O286" s="51"/>
      <c r="P286" s="51"/>
    </row>
    <row r="287" spans="1:16" s="46" customFormat="1" ht="12" customHeight="1" x14ac:dyDescent="0.2">
      <c r="B287" s="63"/>
      <c r="C287" s="51"/>
      <c r="D287" s="51"/>
      <c r="E287" s="51"/>
      <c r="F287" s="141" t="s">
        <v>312</v>
      </c>
      <c r="G287" s="141"/>
      <c r="H287" s="141"/>
      <c r="I287" s="141"/>
      <c r="J287" s="141"/>
      <c r="K287" s="131">
        <v>1838143.44</v>
      </c>
      <c r="L287" s="141"/>
      <c r="M287" s="141"/>
      <c r="N287" s="51"/>
      <c r="O287" s="51"/>
      <c r="P287" s="51"/>
    </row>
    <row r="288" spans="1:16" s="46" customFormat="1" ht="12" customHeight="1" x14ac:dyDescent="0.2">
      <c r="B288" s="63"/>
      <c r="C288" s="51"/>
      <c r="D288" s="51"/>
      <c r="E288" s="51"/>
      <c r="F288" s="141" t="s">
        <v>313</v>
      </c>
      <c r="G288" s="141"/>
      <c r="H288" s="141"/>
      <c r="I288" s="141"/>
      <c r="J288" s="141"/>
      <c r="K288" s="131">
        <v>96900</v>
      </c>
      <c r="L288" s="141"/>
      <c r="M288" s="141"/>
      <c r="N288" s="51"/>
      <c r="O288" s="51"/>
      <c r="P288" s="51"/>
    </row>
    <row r="289" spans="2:17" s="46" customFormat="1" ht="12" customHeight="1" x14ac:dyDescent="0.2">
      <c r="B289" s="63"/>
      <c r="C289" s="51"/>
      <c r="D289" s="51"/>
      <c r="E289" s="51"/>
      <c r="F289" s="141" t="s">
        <v>314</v>
      </c>
      <c r="G289" s="141"/>
      <c r="H289" s="141"/>
      <c r="I289" s="141"/>
      <c r="J289" s="141"/>
      <c r="K289" s="131">
        <v>1167393</v>
      </c>
      <c r="L289" s="141"/>
      <c r="M289" s="141"/>
      <c r="N289" s="51"/>
      <c r="O289" s="51"/>
      <c r="P289" s="51"/>
    </row>
    <row r="290" spans="2:17" s="46" customFormat="1" ht="12" customHeight="1" x14ac:dyDescent="0.2">
      <c r="B290" s="63"/>
      <c r="C290" s="51"/>
      <c r="D290" s="51"/>
      <c r="E290" s="51"/>
      <c r="F290" s="141" t="s">
        <v>315</v>
      </c>
      <c r="G290" s="141"/>
      <c r="H290" s="141"/>
      <c r="I290" s="141"/>
      <c r="J290" s="141"/>
      <c r="K290" s="131">
        <v>916283.33</v>
      </c>
      <c r="L290" s="141"/>
      <c r="M290" s="141"/>
      <c r="N290" s="51"/>
      <c r="O290" s="51"/>
      <c r="P290" s="51"/>
    </row>
    <row r="291" spans="2:17" s="46" customFormat="1" ht="12" customHeight="1" x14ac:dyDescent="0.2">
      <c r="B291" s="63"/>
      <c r="C291" s="51"/>
      <c r="D291" s="51"/>
      <c r="E291" s="51"/>
      <c r="F291" s="141" t="s">
        <v>316</v>
      </c>
      <c r="G291" s="141"/>
      <c r="H291" s="141"/>
      <c r="I291" s="141"/>
      <c r="J291" s="141"/>
      <c r="K291" s="131">
        <v>15300</v>
      </c>
      <c r="L291" s="141"/>
      <c r="M291" s="141"/>
      <c r="N291" s="51"/>
      <c r="O291" s="51"/>
      <c r="P291" s="51"/>
    </row>
    <row r="292" spans="2:17" s="46" customFormat="1" ht="12" customHeight="1" x14ac:dyDescent="0.2">
      <c r="B292" s="63"/>
      <c r="C292" s="51"/>
      <c r="D292" s="51"/>
      <c r="E292" s="51"/>
      <c r="F292" s="141" t="s">
        <v>317</v>
      </c>
      <c r="G292" s="141"/>
      <c r="H292" s="141"/>
      <c r="I292" s="141"/>
      <c r="J292" s="141"/>
      <c r="K292" s="131">
        <v>467712.5</v>
      </c>
      <c r="L292" s="141"/>
      <c r="M292" s="141"/>
      <c r="N292" s="51"/>
      <c r="O292" s="51"/>
      <c r="P292" s="51"/>
    </row>
    <row r="293" spans="2:17" s="46" customFormat="1" ht="12" customHeight="1" x14ac:dyDescent="0.2">
      <c r="B293" s="63"/>
      <c r="C293" s="51"/>
      <c r="D293" s="51"/>
      <c r="E293" s="51"/>
      <c r="F293" s="141" t="s">
        <v>318</v>
      </c>
      <c r="G293" s="141"/>
      <c r="H293" s="141"/>
      <c r="I293" s="141"/>
      <c r="J293" s="141"/>
      <c r="K293" s="131">
        <v>52000</v>
      </c>
      <c r="L293" s="141"/>
      <c r="M293" s="141"/>
      <c r="N293" s="51"/>
      <c r="O293" s="51"/>
      <c r="P293" s="51"/>
    </row>
    <row r="294" spans="2:17" s="46" customFormat="1" ht="12" customHeight="1" x14ac:dyDescent="0.2">
      <c r="B294" s="63"/>
      <c r="C294" s="51"/>
      <c r="D294" s="51"/>
      <c r="E294" s="51"/>
      <c r="F294" s="141" t="s">
        <v>319</v>
      </c>
      <c r="G294" s="141"/>
      <c r="H294" s="141"/>
      <c r="I294" s="141"/>
      <c r="J294" s="141"/>
      <c r="K294" s="131">
        <v>93000</v>
      </c>
      <c r="L294" s="141"/>
      <c r="M294" s="141"/>
      <c r="N294" s="51"/>
      <c r="O294" s="51"/>
      <c r="P294" s="51"/>
    </row>
    <row r="295" spans="2:17" s="46" customFormat="1" ht="12" customHeight="1" x14ac:dyDescent="0.2">
      <c r="B295" s="63"/>
      <c r="C295" s="51"/>
      <c r="D295" s="51"/>
      <c r="E295" s="51"/>
      <c r="F295" s="141" t="s">
        <v>320</v>
      </c>
      <c r="G295" s="141"/>
      <c r="H295" s="141"/>
      <c r="I295" s="141"/>
      <c r="J295" s="141"/>
      <c r="K295" s="131">
        <v>9340</v>
      </c>
      <c r="L295" s="141"/>
      <c r="M295" s="141"/>
      <c r="N295" s="51"/>
      <c r="O295" s="51"/>
      <c r="P295" s="51"/>
    </row>
    <row r="296" spans="2:17" s="46" customFormat="1" ht="12" customHeight="1" x14ac:dyDescent="0.2">
      <c r="B296" s="63"/>
      <c r="C296" s="51"/>
      <c r="D296" s="51"/>
      <c r="E296" s="51"/>
      <c r="F296" s="150" t="s">
        <v>60</v>
      </c>
      <c r="G296" s="151"/>
      <c r="H296" s="151"/>
      <c r="I296" s="151"/>
      <c r="J296" s="152"/>
      <c r="K296" s="156">
        <f>SUM(K278:M295)</f>
        <v>38413917.789999992</v>
      </c>
      <c r="L296" s="157"/>
      <c r="M296" s="158"/>
      <c r="N296" s="51"/>
      <c r="O296" s="51"/>
      <c r="P296" s="51"/>
    </row>
    <row r="297" spans="2:17" s="46" customFormat="1" ht="12" customHeight="1" x14ac:dyDescent="0.2">
      <c r="B297" s="63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</row>
    <row r="298" spans="2:17" s="46" customFormat="1" ht="12" customHeight="1" x14ac:dyDescent="0.2">
      <c r="B298" s="63"/>
      <c r="C298" s="64" t="s">
        <v>191</v>
      </c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6"/>
      <c r="P298" s="67"/>
    </row>
    <row r="299" spans="2:17" s="46" customFormat="1" ht="12" customHeight="1" x14ac:dyDescent="0.2">
      <c r="B299" s="63"/>
      <c r="C299" s="65" t="s">
        <v>192</v>
      </c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8"/>
      <c r="P299" s="68"/>
    </row>
    <row r="300" spans="2:17" s="46" customFormat="1" ht="12" customHeight="1" x14ac:dyDescent="0.2">
      <c r="B300" s="63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</row>
    <row r="301" spans="2:17" s="67" customFormat="1" ht="12" customHeight="1" x14ac:dyDescent="0.2">
      <c r="B301" s="65" t="s">
        <v>45</v>
      </c>
      <c r="C301" s="67" t="s">
        <v>182</v>
      </c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</row>
    <row r="302" spans="2:17" s="82" customFormat="1" ht="12" customHeight="1" x14ac:dyDescent="0.2">
      <c r="B302" s="104"/>
      <c r="C302" s="67" t="s">
        <v>187</v>
      </c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00"/>
    </row>
    <row r="303" spans="2:17" s="82" customFormat="1" ht="12" customHeight="1" x14ac:dyDescent="0.2">
      <c r="B303" s="104"/>
      <c r="C303" s="118" t="s">
        <v>183</v>
      </c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00"/>
    </row>
    <row r="304" spans="2:17" ht="12" customHeight="1" x14ac:dyDescent="0.2">
      <c r="B304" s="69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</row>
    <row r="305" spans="2:16" ht="12" customHeight="1" x14ac:dyDescent="0.2">
      <c r="B305" s="69"/>
      <c r="C305" s="53"/>
      <c r="D305" s="214" t="s">
        <v>58</v>
      </c>
      <c r="E305" s="215"/>
      <c r="F305" s="215"/>
      <c r="G305" s="215"/>
      <c r="H305" s="215"/>
      <c r="I305" s="215"/>
      <c r="J305" s="215"/>
      <c r="K305" s="215"/>
      <c r="L305" s="216"/>
      <c r="M305" s="202" t="s">
        <v>63</v>
      </c>
      <c r="N305" s="203"/>
      <c r="O305" s="204"/>
      <c r="P305" s="53"/>
    </row>
    <row r="306" spans="2:16" ht="12" customHeight="1" x14ac:dyDescent="0.2">
      <c r="B306" s="69"/>
      <c r="C306" s="53"/>
      <c r="D306" s="137" t="s">
        <v>321</v>
      </c>
      <c r="E306" s="137"/>
      <c r="F306" s="137"/>
      <c r="G306" s="137"/>
      <c r="H306" s="137"/>
      <c r="I306" s="137"/>
      <c r="J306" s="137"/>
      <c r="K306" s="137"/>
      <c r="L306" s="137"/>
      <c r="M306" s="136">
        <v>1493937.28</v>
      </c>
      <c r="N306" s="137"/>
      <c r="O306" s="137"/>
      <c r="P306" s="53"/>
    </row>
    <row r="307" spans="2:16" ht="12" customHeight="1" x14ac:dyDescent="0.2">
      <c r="B307" s="69"/>
      <c r="C307" s="53"/>
      <c r="D307" s="173" t="s">
        <v>322</v>
      </c>
      <c r="E307" s="173"/>
      <c r="F307" s="173"/>
      <c r="G307" s="173"/>
      <c r="H307" s="173"/>
      <c r="I307" s="173"/>
      <c r="J307" s="173"/>
      <c r="K307" s="173"/>
      <c r="L307" s="173"/>
      <c r="M307" s="156">
        <f>SUM(M306:O306)</f>
        <v>1493937.28</v>
      </c>
      <c r="N307" s="157"/>
      <c r="O307" s="158"/>
      <c r="P307" s="53"/>
    </row>
    <row r="308" spans="2:16" ht="12" customHeight="1" x14ac:dyDescent="0.2">
      <c r="B308" s="69"/>
      <c r="C308" s="53"/>
      <c r="D308" s="143" t="s">
        <v>323</v>
      </c>
      <c r="E308" s="144"/>
      <c r="F308" s="144"/>
      <c r="G308" s="144"/>
      <c r="H308" s="144"/>
      <c r="I308" s="144"/>
      <c r="J308" s="144"/>
      <c r="K308" s="144"/>
      <c r="L308" s="193"/>
      <c r="M308" s="147">
        <v>64000489</v>
      </c>
      <c r="N308" s="134"/>
      <c r="O308" s="135"/>
      <c r="P308" s="53"/>
    </row>
    <row r="309" spans="2:16" ht="12" customHeight="1" x14ac:dyDescent="0.2">
      <c r="B309" s="69"/>
      <c r="C309" s="53"/>
      <c r="D309" s="133" t="s">
        <v>324</v>
      </c>
      <c r="E309" s="134"/>
      <c r="F309" s="134"/>
      <c r="G309" s="134"/>
      <c r="H309" s="134"/>
      <c r="I309" s="134"/>
      <c r="J309" s="134"/>
      <c r="K309" s="134"/>
      <c r="L309" s="135"/>
      <c r="M309" s="147">
        <v>56085950.740000002</v>
      </c>
      <c r="N309" s="134"/>
      <c r="O309" s="135"/>
      <c r="P309" s="53"/>
    </row>
    <row r="310" spans="2:16" ht="12" customHeight="1" x14ac:dyDescent="0.2">
      <c r="B310" s="69"/>
      <c r="C310" s="53"/>
      <c r="D310" s="150" t="s">
        <v>325</v>
      </c>
      <c r="E310" s="151"/>
      <c r="F310" s="151"/>
      <c r="G310" s="151"/>
      <c r="H310" s="151"/>
      <c r="I310" s="151"/>
      <c r="J310" s="151"/>
      <c r="K310" s="151"/>
      <c r="L310" s="152"/>
      <c r="M310" s="156">
        <f>SUM(M308:O309)</f>
        <v>120086439.74000001</v>
      </c>
      <c r="N310" s="157"/>
      <c r="O310" s="158"/>
      <c r="P310" s="53"/>
    </row>
    <row r="311" spans="2:16" ht="12" customHeight="1" x14ac:dyDescent="0.2">
      <c r="B311" s="69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</row>
    <row r="312" spans="2:16" ht="12" customHeight="1" x14ac:dyDescent="0.2">
      <c r="B312" s="69"/>
      <c r="C312" s="70" t="s">
        <v>181</v>
      </c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</row>
    <row r="313" spans="2:16" ht="12" customHeight="1" x14ac:dyDescent="0.2">
      <c r="B313" s="69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</row>
    <row r="314" spans="2:16" s="82" customFormat="1" ht="12" customHeight="1" x14ac:dyDescent="0.2">
      <c r="B314" s="104" t="s">
        <v>47</v>
      </c>
      <c r="C314" s="119" t="s">
        <v>184</v>
      </c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</row>
    <row r="315" spans="2:16" s="82" customFormat="1" ht="12" customHeight="1" x14ac:dyDescent="0.2">
      <c r="B315" s="104"/>
      <c r="C315" s="71" t="s">
        <v>185</v>
      </c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</row>
    <row r="316" spans="2:16" s="82" customFormat="1" ht="12" customHeight="1" x14ac:dyDescent="0.2">
      <c r="B316" s="104"/>
      <c r="C316" s="71" t="s">
        <v>186</v>
      </c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</row>
    <row r="317" spans="2:16" ht="12" customHeight="1" x14ac:dyDescent="0.2">
      <c r="B317" s="69"/>
      <c r="C317" s="53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53"/>
    </row>
    <row r="318" spans="2:16" ht="12" customHeight="1" x14ac:dyDescent="0.2">
      <c r="B318" s="69"/>
      <c r="C318" s="53"/>
      <c r="D318" s="214" t="s">
        <v>58</v>
      </c>
      <c r="E318" s="215"/>
      <c r="F318" s="215"/>
      <c r="G318" s="215"/>
      <c r="H318" s="215"/>
      <c r="I318" s="215"/>
      <c r="J318" s="215"/>
      <c r="K318" s="215"/>
      <c r="L318" s="216"/>
      <c r="M318" s="202" t="s">
        <v>63</v>
      </c>
      <c r="N318" s="203"/>
      <c r="O318" s="204"/>
      <c r="P318" s="53"/>
    </row>
    <row r="319" spans="2:16" ht="12" customHeight="1" x14ac:dyDescent="0.2">
      <c r="B319" s="69"/>
      <c r="C319" s="53"/>
      <c r="D319" s="137" t="s">
        <v>326</v>
      </c>
      <c r="E319" s="137"/>
      <c r="F319" s="137"/>
      <c r="G319" s="137"/>
      <c r="H319" s="137"/>
      <c r="I319" s="137"/>
      <c r="J319" s="137"/>
      <c r="K319" s="137"/>
      <c r="L319" s="137"/>
      <c r="M319" s="136">
        <v>852152.13</v>
      </c>
      <c r="N319" s="137"/>
      <c r="O319" s="137"/>
      <c r="P319" s="53"/>
    </row>
    <row r="320" spans="2:16" ht="12" customHeight="1" x14ac:dyDescent="0.2">
      <c r="B320" s="69"/>
      <c r="C320" s="53"/>
      <c r="D320" s="173" t="s">
        <v>327</v>
      </c>
      <c r="E320" s="173"/>
      <c r="F320" s="173"/>
      <c r="G320" s="173"/>
      <c r="H320" s="173"/>
      <c r="I320" s="173"/>
      <c r="J320" s="173"/>
      <c r="K320" s="173"/>
      <c r="L320" s="173"/>
      <c r="M320" s="156">
        <f>SUM(M319:O319)</f>
        <v>852152.13</v>
      </c>
      <c r="N320" s="157"/>
      <c r="O320" s="158"/>
      <c r="P320" s="53"/>
    </row>
    <row r="321" spans="1:18" ht="12" customHeight="1" x14ac:dyDescent="0.2">
      <c r="B321" s="69"/>
      <c r="C321" s="53"/>
      <c r="D321" s="143" t="s">
        <v>328</v>
      </c>
      <c r="E321" s="144"/>
      <c r="F321" s="144"/>
      <c r="G321" s="144"/>
      <c r="H321" s="144"/>
      <c r="I321" s="144"/>
      <c r="J321" s="144"/>
      <c r="K321" s="144"/>
      <c r="L321" s="193"/>
      <c r="M321" s="147">
        <v>5388245.2800000003</v>
      </c>
      <c r="N321" s="134"/>
      <c r="O321" s="135"/>
      <c r="P321" s="53"/>
    </row>
    <row r="322" spans="1:18" ht="12" customHeight="1" x14ac:dyDescent="0.2">
      <c r="B322" s="69"/>
      <c r="C322" s="53"/>
      <c r="D322" s="133" t="s">
        <v>329</v>
      </c>
      <c r="E322" s="134"/>
      <c r="F322" s="134"/>
      <c r="G322" s="134"/>
      <c r="H322" s="134"/>
      <c r="I322" s="134"/>
      <c r="J322" s="134"/>
      <c r="K322" s="134"/>
      <c r="L322" s="135"/>
      <c r="M322" s="147">
        <v>0</v>
      </c>
      <c r="N322" s="134"/>
      <c r="O322" s="135"/>
      <c r="P322" s="53"/>
    </row>
    <row r="323" spans="1:18" ht="12" customHeight="1" x14ac:dyDescent="0.2">
      <c r="B323" s="69"/>
      <c r="C323" s="53"/>
      <c r="D323" s="150" t="s">
        <v>325</v>
      </c>
      <c r="E323" s="151"/>
      <c r="F323" s="151"/>
      <c r="G323" s="151"/>
      <c r="H323" s="151"/>
      <c r="I323" s="151"/>
      <c r="J323" s="151"/>
      <c r="K323" s="151"/>
      <c r="L323" s="152"/>
      <c r="M323" s="156">
        <f>SUM(M321:O322)</f>
        <v>5388245.2800000003</v>
      </c>
      <c r="N323" s="157"/>
      <c r="O323" s="158"/>
      <c r="P323" s="53"/>
    </row>
    <row r="324" spans="1:18" ht="12" customHeight="1" x14ac:dyDescent="0.2">
      <c r="B324" s="69"/>
      <c r="C324" s="53"/>
      <c r="D324" s="73"/>
      <c r="E324" s="73"/>
      <c r="F324" s="73"/>
      <c r="G324" s="73"/>
      <c r="H324" s="73"/>
      <c r="I324" s="73"/>
      <c r="J324" s="73"/>
      <c r="K324" s="73"/>
      <c r="L324" s="73"/>
      <c r="M324" s="98"/>
      <c r="N324" s="98"/>
      <c r="O324" s="98"/>
      <c r="P324" s="53"/>
    </row>
    <row r="325" spans="1:18" ht="12" customHeight="1" x14ac:dyDescent="0.2">
      <c r="A325" s="47"/>
      <c r="B325" s="47"/>
      <c r="C325" s="39" t="s">
        <v>11</v>
      </c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47"/>
    </row>
    <row r="326" spans="1:18" ht="12" customHeight="1" x14ac:dyDescent="0.2">
      <c r="A326" s="47"/>
      <c r="B326" s="47"/>
      <c r="C326" s="39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</row>
    <row r="327" spans="1:18" s="82" customFormat="1" ht="12" customHeight="1" x14ac:dyDescent="0.2">
      <c r="A327" s="120"/>
      <c r="B327" s="121" t="s">
        <v>46</v>
      </c>
      <c r="C327" s="201" t="s">
        <v>44</v>
      </c>
      <c r="D327" s="201"/>
      <c r="E327" s="201"/>
      <c r="F327" s="201"/>
      <c r="G327" s="201"/>
      <c r="H327" s="201"/>
      <c r="I327" s="201"/>
      <c r="J327" s="201"/>
      <c r="K327" s="201"/>
      <c r="L327" s="201"/>
      <c r="M327" s="201"/>
      <c r="N327" s="201"/>
      <c r="O327" s="201"/>
      <c r="P327" s="201"/>
      <c r="R327" s="82" t="s">
        <v>337</v>
      </c>
    </row>
    <row r="328" spans="1:18" s="82" customFormat="1" x14ac:dyDescent="0.2">
      <c r="A328" s="120"/>
      <c r="B328" s="120"/>
      <c r="C328" s="201"/>
      <c r="D328" s="201"/>
      <c r="E328" s="201"/>
      <c r="F328" s="201"/>
      <c r="G328" s="201"/>
      <c r="H328" s="201"/>
      <c r="I328" s="201"/>
      <c r="J328" s="201"/>
      <c r="K328" s="201"/>
      <c r="L328" s="201"/>
      <c r="M328" s="201"/>
      <c r="N328" s="201"/>
      <c r="O328" s="201"/>
      <c r="P328" s="201"/>
    </row>
    <row r="329" spans="1:18" ht="12" customHeight="1" x14ac:dyDescent="0.2">
      <c r="A329" s="47"/>
      <c r="B329" s="47"/>
      <c r="C329" s="47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47"/>
    </row>
    <row r="330" spans="1:18" ht="12" customHeight="1" x14ac:dyDescent="0.2">
      <c r="A330" s="47"/>
      <c r="B330" s="47"/>
      <c r="C330" s="47"/>
      <c r="D330" s="214" t="s">
        <v>58</v>
      </c>
      <c r="E330" s="215"/>
      <c r="F330" s="215"/>
      <c r="G330" s="215"/>
      <c r="H330" s="215"/>
      <c r="I330" s="215"/>
      <c r="J330" s="216"/>
      <c r="K330" s="202" t="s">
        <v>63</v>
      </c>
      <c r="L330" s="203"/>
      <c r="M330" s="204"/>
      <c r="N330" s="72"/>
      <c r="O330" s="72"/>
      <c r="P330" s="47"/>
    </row>
    <row r="331" spans="1:18" ht="12" customHeight="1" x14ac:dyDescent="0.2">
      <c r="A331" s="47"/>
      <c r="B331" s="47"/>
      <c r="C331" s="47"/>
      <c r="D331" s="137" t="s">
        <v>330</v>
      </c>
      <c r="E331" s="137"/>
      <c r="F331" s="137"/>
      <c r="G331" s="137"/>
      <c r="H331" s="137"/>
      <c r="I331" s="137"/>
      <c r="J331" s="137"/>
      <c r="K331" s="136">
        <v>147936106.86000001</v>
      </c>
      <c r="L331" s="137"/>
      <c r="M331" s="137"/>
      <c r="N331" s="72"/>
      <c r="O331" s="72"/>
      <c r="P331" s="47"/>
    </row>
    <row r="332" spans="1:18" ht="12" customHeight="1" x14ac:dyDescent="0.2">
      <c r="A332" s="47"/>
      <c r="B332" s="47"/>
      <c r="C332" s="47"/>
      <c r="D332" s="137" t="s">
        <v>331</v>
      </c>
      <c r="E332" s="137"/>
      <c r="F332" s="137"/>
      <c r="G332" s="137"/>
      <c r="H332" s="137"/>
      <c r="I332" s="137"/>
      <c r="J332" s="137"/>
      <c r="K332" s="136">
        <v>6162472.9900000002</v>
      </c>
      <c r="L332" s="137"/>
      <c r="M332" s="137"/>
      <c r="N332" s="72"/>
      <c r="O332" s="72"/>
      <c r="P332" s="47"/>
    </row>
    <row r="333" spans="1:18" ht="12" customHeight="1" x14ac:dyDescent="0.2">
      <c r="A333" s="47"/>
      <c r="B333" s="47"/>
      <c r="C333" s="47"/>
      <c r="D333" s="137" t="s">
        <v>332</v>
      </c>
      <c r="E333" s="137"/>
      <c r="F333" s="137"/>
      <c r="G333" s="137"/>
      <c r="H333" s="137"/>
      <c r="I333" s="137"/>
      <c r="J333" s="137"/>
      <c r="K333" s="136">
        <v>14906925.199999999</v>
      </c>
      <c r="L333" s="137"/>
      <c r="M333" s="137"/>
      <c r="N333" s="72"/>
      <c r="O333" s="72"/>
      <c r="P333" s="47"/>
    </row>
    <row r="334" spans="1:18" ht="12" customHeight="1" x14ac:dyDescent="0.2">
      <c r="A334" s="47"/>
      <c r="B334" s="47"/>
      <c r="C334" s="47"/>
      <c r="D334" s="208" t="s">
        <v>203</v>
      </c>
      <c r="E334" s="209"/>
      <c r="F334" s="209"/>
      <c r="G334" s="209"/>
      <c r="H334" s="209"/>
      <c r="I334" s="209"/>
      <c r="J334" s="210"/>
      <c r="K334" s="154">
        <f>SUM(K331:M333)</f>
        <v>169005505.05000001</v>
      </c>
      <c r="L334" s="154"/>
      <c r="M334" s="154"/>
      <c r="N334" s="72"/>
      <c r="O334" s="72"/>
      <c r="P334" s="47"/>
    </row>
    <row r="335" spans="1:18" ht="12" customHeight="1" x14ac:dyDescent="0.2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</row>
    <row r="336" spans="1:18" ht="12" customHeight="1" x14ac:dyDescent="0.2">
      <c r="A336" s="47"/>
      <c r="B336" s="47"/>
      <c r="C336" s="44" t="s">
        <v>83</v>
      </c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</row>
    <row r="337" spans="1:32" ht="12" customHeight="1" x14ac:dyDescent="0.2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</row>
    <row r="338" spans="1:32" ht="12" customHeight="1" x14ac:dyDescent="0.2">
      <c r="A338" s="47"/>
      <c r="B338" s="47"/>
      <c r="C338" s="138" t="s">
        <v>58</v>
      </c>
      <c r="D338" s="139"/>
      <c r="E338" s="139"/>
      <c r="F338" s="139"/>
      <c r="G338" s="139"/>
      <c r="H338" s="139"/>
      <c r="I338" s="139"/>
      <c r="J338" s="140"/>
      <c r="K338" s="138" t="s">
        <v>63</v>
      </c>
      <c r="L338" s="139"/>
      <c r="M338" s="140"/>
      <c r="N338" s="202" t="s">
        <v>201</v>
      </c>
      <c r="O338" s="203"/>
      <c r="P338" s="204"/>
    </row>
    <row r="339" spans="1:32" ht="12" customHeight="1" x14ac:dyDescent="0.2">
      <c r="A339" s="47"/>
      <c r="B339" s="47"/>
      <c r="C339" s="143" t="s">
        <v>333</v>
      </c>
      <c r="D339" s="144"/>
      <c r="E339" s="144"/>
      <c r="F339" s="144"/>
      <c r="G339" s="144"/>
      <c r="H339" s="144"/>
      <c r="I339" s="144"/>
      <c r="J339" s="193"/>
      <c r="K339" s="236">
        <v>15435133.210000001</v>
      </c>
      <c r="L339" s="237"/>
      <c r="M339" s="238"/>
      <c r="N339" s="205">
        <f>K339/$K$334</f>
        <v>9.1329174191299517E-2</v>
      </c>
      <c r="O339" s="206"/>
      <c r="P339" s="207"/>
    </row>
    <row r="340" spans="1:32" ht="12" customHeight="1" x14ac:dyDescent="0.2">
      <c r="A340" s="47"/>
      <c r="B340" s="47"/>
      <c r="C340" s="74" t="s">
        <v>334</v>
      </c>
      <c r="D340" s="75"/>
      <c r="E340" s="75"/>
      <c r="F340" s="75"/>
      <c r="G340" s="75"/>
      <c r="H340" s="75"/>
      <c r="I340" s="75"/>
      <c r="J340" s="76"/>
      <c r="K340" s="236">
        <v>13726110.25</v>
      </c>
      <c r="L340" s="237"/>
      <c r="M340" s="238"/>
      <c r="N340" s="205">
        <f>K340/$K$334</f>
        <v>8.1216941696302447E-2</v>
      </c>
      <c r="O340" s="206"/>
      <c r="P340" s="207"/>
    </row>
    <row r="341" spans="1:32" ht="12" customHeight="1" x14ac:dyDescent="0.2">
      <c r="A341" s="47"/>
      <c r="B341" s="47"/>
      <c r="C341" s="92" t="s">
        <v>335</v>
      </c>
      <c r="D341" s="93"/>
      <c r="E341" s="93"/>
      <c r="F341" s="93"/>
      <c r="G341" s="93"/>
      <c r="H341" s="93"/>
      <c r="I341" s="93"/>
      <c r="J341" s="94"/>
      <c r="K341" s="236">
        <v>21245190.710000001</v>
      </c>
      <c r="L341" s="237"/>
      <c r="M341" s="238"/>
      <c r="N341" s="205">
        <f>K341/$K$334</f>
        <v>0.12570709281756617</v>
      </c>
      <c r="O341" s="206"/>
      <c r="P341" s="207"/>
    </row>
    <row r="342" spans="1:32" ht="20.25" customHeight="1" x14ac:dyDescent="0.2">
      <c r="A342" s="47"/>
      <c r="B342" s="47"/>
      <c r="C342" s="47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47"/>
    </row>
    <row r="343" spans="1:32" ht="12" customHeight="1" x14ac:dyDescent="0.2">
      <c r="A343" s="57"/>
      <c r="B343" s="39" t="s">
        <v>20</v>
      </c>
      <c r="C343" s="69" t="s">
        <v>21</v>
      </c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</row>
    <row r="344" spans="1:32" ht="12" customHeight="1" x14ac:dyDescent="0.2">
      <c r="A344" s="57"/>
      <c r="B344" s="39"/>
      <c r="C344" s="69"/>
    </row>
    <row r="345" spans="1:32" s="67" customFormat="1" ht="10.5" customHeight="1" x14ac:dyDescent="0.2">
      <c r="A345" s="84"/>
      <c r="B345" s="65" t="s">
        <v>46</v>
      </c>
      <c r="C345" s="234" t="s">
        <v>22</v>
      </c>
      <c r="D345" s="234"/>
      <c r="E345" s="234"/>
      <c r="F345" s="234"/>
      <c r="G345" s="234"/>
      <c r="H345" s="234"/>
      <c r="I345" s="234"/>
      <c r="J345" s="234"/>
      <c r="K345" s="234"/>
      <c r="L345" s="234"/>
      <c r="M345" s="234"/>
      <c r="N345" s="234"/>
      <c r="O345" s="234"/>
      <c r="P345" s="234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</row>
    <row r="346" spans="1:32" s="67" customFormat="1" ht="12" customHeight="1" x14ac:dyDescent="0.2">
      <c r="A346" s="84"/>
      <c r="B346" s="65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  <c r="AD346" s="82"/>
      <c r="AE346" s="82"/>
      <c r="AF346" s="82"/>
    </row>
    <row r="347" spans="1:32" s="67" customFormat="1" ht="12" customHeight="1" x14ac:dyDescent="0.2">
      <c r="B347" s="65" t="s">
        <v>45</v>
      </c>
      <c r="C347" s="234" t="s">
        <v>23</v>
      </c>
      <c r="D347" s="234"/>
      <c r="E347" s="234"/>
      <c r="F347" s="234"/>
      <c r="G347" s="234"/>
      <c r="H347" s="234"/>
      <c r="I347" s="234"/>
      <c r="J347" s="234"/>
      <c r="K347" s="234"/>
      <c r="L347" s="234"/>
      <c r="M347" s="234"/>
      <c r="N347" s="234"/>
      <c r="O347" s="234"/>
      <c r="P347" s="234"/>
      <c r="R347" s="82"/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82"/>
      <c r="AD347" s="82"/>
      <c r="AE347" s="82"/>
      <c r="AF347" s="82"/>
    </row>
    <row r="348" spans="1:32" s="46" customFormat="1" ht="12" customHeight="1" x14ac:dyDescent="0.2"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</row>
    <row r="349" spans="1:32" ht="12" customHeight="1" x14ac:dyDescent="0.2">
      <c r="B349" s="69"/>
      <c r="C349" s="61" t="s">
        <v>84</v>
      </c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R349" s="46"/>
    </row>
    <row r="350" spans="1:32" ht="27.75" customHeight="1" x14ac:dyDescent="0.2">
      <c r="B350" s="69"/>
      <c r="C350" s="235" t="s">
        <v>85</v>
      </c>
      <c r="D350" s="235"/>
      <c r="E350" s="235"/>
      <c r="F350" s="235"/>
      <c r="G350" s="235"/>
      <c r="H350" s="235"/>
      <c r="I350" s="235"/>
      <c r="J350" s="235"/>
      <c r="K350" s="235"/>
      <c r="L350" s="235"/>
      <c r="M350" s="235"/>
      <c r="N350" s="235"/>
      <c r="O350" s="235"/>
      <c r="P350" s="235"/>
      <c r="R350" s="46"/>
    </row>
    <row r="351" spans="1:32" ht="12" customHeight="1" x14ac:dyDescent="0.2">
      <c r="B351" s="69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S351" s="46"/>
      <c r="T351" s="46"/>
      <c r="U351" s="46"/>
      <c r="V351" s="46"/>
      <c r="W351" s="46"/>
      <c r="X351" s="46"/>
      <c r="Y351" s="46"/>
      <c r="Z351" s="46"/>
    </row>
    <row r="352" spans="1:32" ht="12" customHeight="1" x14ac:dyDescent="0.2">
      <c r="A352" s="39"/>
      <c r="B352" s="39" t="s">
        <v>26</v>
      </c>
      <c r="C352" s="69" t="s">
        <v>27</v>
      </c>
      <c r="S352" s="46"/>
      <c r="T352" s="46"/>
      <c r="U352" s="46"/>
      <c r="V352" s="46"/>
      <c r="W352" s="46"/>
      <c r="X352" s="46"/>
      <c r="Y352" s="46"/>
      <c r="Z352" s="46"/>
    </row>
    <row r="353" spans="1:32" ht="12" customHeight="1" x14ac:dyDescent="0.2">
      <c r="A353" s="39"/>
      <c r="B353" s="39"/>
      <c r="C353" s="69"/>
      <c r="S353" s="46"/>
      <c r="T353" s="46"/>
      <c r="U353" s="46"/>
      <c r="V353" s="46"/>
      <c r="W353" s="46"/>
      <c r="X353" s="46"/>
      <c r="Y353" s="46"/>
      <c r="Z353" s="46"/>
    </row>
    <row r="354" spans="1:32" ht="12" customHeight="1" x14ac:dyDescent="0.2">
      <c r="A354" s="50"/>
      <c r="B354" s="50"/>
      <c r="C354" s="39" t="s">
        <v>12</v>
      </c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AC354" s="46"/>
      <c r="AD354" s="46"/>
      <c r="AE354" s="46"/>
      <c r="AF354" s="46"/>
    </row>
    <row r="355" spans="1:32" ht="12" customHeight="1" x14ac:dyDescent="0.2">
      <c r="A355" s="50"/>
      <c r="B355" s="50"/>
      <c r="C355" s="39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AC355" s="46"/>
      <c r="AD355" s="46"/>
      <c r="AE355" s="46"/>
      <c r="AF355" s="46"/>
    </row>
    <row r="356" spans="1:32" s="82" customFormat="1" ht="12" customHeight="1" x14ac:dyDescent="0.2">
      <c r="A356" s="122"/>
      <c r="B356" s="109" t="s">
        <v>46</v>
      </c>
      <c r="C356" s="213" t="s">
        <v>213</v>
      </c>
      <c r="D356" s="234"/>
      <c r="E356" s="234"/>
      <c r="F356" s="234"/>
      <c r="G356" s="234"/>
      <c r="H356" s="234"/>
      <c r="I356" s="234"/>
      <c r="J356" s="234"/>
      <c r="K356" s="234"/>
      <c r="L356" s="234"/>
      <c r="M356" s="234"/>
      <c r="N356" s="234"/>
      <c r="O356" s="234"/>
      <c r="P356" s="234"/>
      <c r="AC356" s="67"/>
      <c r="AD356" s="67"/>
      <c r="AE356" s="67"/>
      <c r="AF356" s="67"/>
    </row>
    <row r="357" spans="1:32" s="82" customFormat="1" ht="12" customHeight="1" x14ac:dyDescent="0.2">
      <c r="C357" s="234"/>
      <c r="D357" s="234"/>
      <c r="E357" s="234"/>
      <c r="F357" s="234"/>
      <c r="G357" s="234"/>
      <c r="H357" s="234"/>
      <c r="I357" s="234"/>
      <c r="J357" s="234"/>
      <c r="K357" s="234"/>
      <c r="L357" s="234"/>
      <c r="M357" s="234"/>
      <c r="N357" s="234"/>
      <c r="O357" s="234"/>
      <c r="P357" s="234"/>
      <c r="AA357" s="67"/>
      <c r="AB357" s="67"/>
      <c r="AC357" s="67"/>
      <c r="AD357" s="67"/>
      <c r="AE357" s="67"/>
      <c r="AF357" s="67"/>
    </row>
    <row r="358" spans="1:32" ht="12" customHeight="1" x14ac:dyDescent="0.2"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AA358" s="46"/>
      <c r="AB358" s="46"/>
      <c r="AC358" s="46"/>
      <c r="AD358" s="46"/>
      <c r="AE358" s="46"/>
      <c r="AF358" s="46"/>
    </row>
    <row r="359" spans="1:32" ht="12" customHeight="1" x14ac:dyDescent="0.2">
      <c r="E359" s="181" t="s">
        <v>58</v>
      </c>
      <c r="F359" s="182"/>
      <c r="G359" s="182"/>
      <c r="H359" s="183"/>
      <c r="I359" s="138">
        <v>2022</v>
      </c>
      <c r="J359" s="139"/>
      <c r="K359" s="140"/>
      <c r="L359" s="138">
        <v>2021</v>
      </c>
      <c r="M359" s="139"/>
      <c r="N359" s="140"/>
      <c r="AA359" s="46"/>
      <c r="AB359" s="46"/>
    </row>
    <row r="360" spans="1:32" ht="12" customHeight="1" x14ac:dyDescent="0.2">
      <c r="A360" s="57"/>
      <c r="E360" s="143" t="s">
        <v>291</v>
      </c>
      <c r="F360" s="144"/>
      <c r="G360" s="144"/>
      <c r="H360" s="193"/>
      <c r="I360" s="239">
        <v>34600</v>
      </c>
      <c r="J360" s="165"/>
      <c r="K360" s="166"/>
      <c r="L360" s="164">
        <v>30600</v>
      </c>
      <c r="M360" s="165"/>
      <c r="N360" s="166"/>
      <c r="AA360" s="46"/>
      <c r="AB360" s="46"/>
    </row>
    <row r="361" spans="1:32" ht="12" customHeight="1" x14ac:dyDescent="0.2">
      <c r="A361" s="57"/>
      <c r="E361" s="167" t="s">
        <v>223</v>
      </c>
      <c r="F361" s="168"/>
      <c r="G361" s="168"/>
      <c r="H361" s="169"/>
      <c r="I361" s="239">
        <v>7065576.5899999999</v>
      </c>
      <c r="J361" s="165"/>
      <c r="K361" s="166"/>
      <c r="L361" s="164">
        <v>8142769.0899999999</v>
      </c>
      <c r="M361" s="165"/>
      <c r="N361" s="166"/>
      <c r="AA361" s="46"/>
      <c r="AB361" s="46"/>
    </row>
    <row r="362" spans="1:32" ht="12" customHeight="1" x14ac:dyDescent="0.2">
      <c r="A362" s="57"/>
      <c r="E362" s="167" t="s">
        <v>224</v>
      </c>
      <c r="F362" s="168"/>
      <c r="G362" s="168"/>
      <c r="H362" s="169"/>
      <c r="I362" s="239">
        <v>12423792.73</v>
      </c>
      <c r="J362" s="165"/>
      <c r="K362" s="166"/>
      <c r="L362" s="164">
        <v>77860.61</v>
      </c>
      <c r="M362" s="165"/>
      <c r="N362" s="166"/>
    </row>
    <row r="363" spans="1:32" ht="12" customHeight="1" x14ac:dyDescent="0.2">
      <c r="E363" s="170" t="s">
        <v>336</v>
      </c>
      <c r="F363" s="171"/>
      <c r="G363" s="171"/>
      <c r="H363" s="172"/>
      <c r="I363" s="161">
        <f>SUM(I360:K362)</f>
        <v>19523969.32</v>
      </c>
      <c r="J363" s="162"/>
      <c r="K363" s="163"/>
      <c r="L363" s="161">
        <f>SUM(L360:N362)</f>
        <v>8251229.7000000002</v>
      </c>
      <c r="M363" s="162"/>
      <c r="N363" s="163"/>
    </row>
    <row r="364" spans="1:32" ht="12" customHeight="1" x14ac:dyDescent="0.2">
      <c r="E364" s="78"/>
      <c r="F364" s="78"/>
      <c r="G364" s="78"/>
      <c r="H364" s="78"/>
      <c r="I364" s="79"/>
      <c r="J364" s="79"/>
      <c r="K364" s="79"/>
      <c r="L364" s="79"/>
      <c r="M364" s="79"/>
      <c r="N364" s="79"/>
    </row>
    <row r="365" spans="1:32" s="67" customFormat="1" ht="12" customHeight="1" x14ac:dyDescent="0.2">
      <c r="A365" s="111"/>
      <c r="B365" s="65" t="s">
        <v>45</v>
      </c>
      <c r="C365" s="213" t="s">
        <v>213</v>
      </c>
      <c r="D365" s="213"/>
      <c r="E365" s="213"/>
      <c r="F365" s="213"/>
      <c r="G365" s="213"/>
      <c r="H365" s="213"/>
      <c r="I365" s="213"/>
      <c r="J365" s="213"/>
      <c r="K365" s="213"/>
      <c r="L365" s="213"/>
      <c r="M365" s="213"/>
      <c r="N365" s="213"/>
      <c r="O365" s="213"/>
      <c r="P365" s="213"/>
      <c r="R365" s="8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2"/>
      <c r="AD365" s="82"/>
      <c r="AE365" s="82"/>
      <c r="AF365" s="82"/>
    </row>
    <row r="366" spans="1:32" s="67" customFormat="1" x14ac:dyDescent="0.2">
      <c r="A366" s="111"/>
      <c r="B366" s="65"/>
      <c r="C366" s="213"/>
      <c r="D366" s="213"/>
      <c r="E366" s="213"/>
      <c r="F366" s="213"/>
      <c r="G366" s="213"/>
      <c r="H366" s="213"/>
      <c r="I366" s="213"/>
      <c r="J366" s="213"/>
      <c r="K366" s="213"/>
      <c r="L366" s="213"/>
      <c r="M366" s="213"/>
      <c r="N366" s="213"/>
      <c r="O366" s="213"/>
      <c r="P366" s="213"/>
      <c r="R366" s="82"/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82"/>
      <c r="AD366" s="82"/>
      <c r="AE366" s="82"/>
      <c r="AF366" s="82"/>
    </row>
    <row r="367" spans="1:32" ht="12" customHeight="1" x14ac:dyDescent="0.2">
      <c r="S367" s="46"/>
      <c r="T367" s="46"/>
      <c r="U367" s="46"/>
      <c r="V367" s="46"/>
      <c r="W367" s="46"/>
      <c r="X367" s="46"/>
      <c r="Y367" s="46"/>
      <c r="Z367" s="46"/>
    </row>
    <row r="368" spans="1:32" ht="12" customHeight="1" x14ac:dyDescent="0.2">
      <c r="A368" s="80"/>
      <c r="B368" s="47"/>
      <c r="C368" s="47"/>
      <c r="E368" s="233" t="s">
        <v>58</v>
      </c>
      <c r="F368" s="233"/>
      <c r="G368" s="233"/>
      <c r="H368" s="233"/>
      <c r="I368" s="146">
        <v>2022</v>
      </c>
      <c r="J368" s="146"/>
      <c r="K368" s="146"/>
      <c r="L368" s="146">
        <v>2021</v>
      </c>
      <c r="M368" s="146"/>
      <c r="N368" s="146"/>
      <c r="S368" s="46"/>
      <c r="T368" s="46"/>
      <c r="U368" s="46"/>
      <c r="V368" s="46"/>
      <c r="W368" s="46"/>
      <c r="X368" s="46"/>
      <c r="Y368" s="46"/>
      <c r="Z368" s="46"/>
    </row>
    <row r="369" spans="1:32" ht="28.5" customHeight="1" x14ac:dyDescent="0.2">
      <c r="A369" s="50"/>
      <c r="B369" s="50"/>
      <c r="C369" s="50"/>
      <c r="D369" s="50"/>
      <c r="E369" s="174" t="s">
        <v>195</v>
      </c>
      <c r="F369" s="175"/>
      <c r="G369" s="175"/>
      <c r="H369" s="175"/>
      <c r="I369" s="160"/>
      <c r="J369" s="160"/>
      <c r="K369" s="160"/>
      <c r="L369" s="160"/>
      <c r="M369" s="160"/>
      <c r="N369" s="160"/>
      <c r="S369" s="46"/>
      <c r="T369" s="46"/>
      <c r="U369" s="46"/>
      <c r="V369" s="46"/>
      <c r="W369" s="46"/>
      <c r="X369" s="46"/>
      <c r="Y369" s="46"/>
      <c r="Z369" s="46"/>
    </row>
    <row r="370" spans="1:32" ht="22.5" customHeight="1" x14ac:dyDescent="0.2">
      <c r="A370" s="50"/>
      <c r="B370" s="50"/>
      <c r="C370" s="50"/>
      <c r="D370" s="50"/>
      <c r="E370" s="231" t="s">
        <v>194</v>
      </c>
      <c r="F370" s="231"/>
      <c r="G370" s="231"/>
      <c r="H370" s="231"/>
      <c r="I370" s="159"/>
      <c r="J370" s="159"/>
      <c r="K370" s="159"/>
      <c r="L370" s="159"/>
      <c r="M370" s="159"/>
      <c r="N370" s="159"/>
    </row>
    <row r="371" spans="1:32" ht="12" customHeight="1" x14ac:dyDescent="0.2">
      <c r="A371" s="50"/>
      <c r="B371" s="50"/>
      <c r="C371" s="50"/>
      <c r="D371" s="50"/>
      <c r="E371" s="199" t="s">
        <v>13</v>
      </c>
      <c r="F371" s="199"/>
      <c r="G371" s="199"/>
      <c r="H371" s="199"/>
      <c r="I371" s="200">
        <v>-34995036.439999998</v>
      </c>
      <c r="J371" s="200"/>
      <c r="K371" s="200"/>
      <c r="L371" s="200">
        <v>-14969521.710000001</v>
      </c>
      <c r="M371" s="200"/>
      <c r="N371" s="200"/>
      <c r="AC371" s="46"/>
      <c r="AD371" s="46"/>
      <c r="AE371" s="46"/>
      <c r="AF371" s="46"/>
    </row>
    <row r="372" spans="1:32" ht="12" customHeight="1" x14ac:dyDescent="0.2">
      <c r="E372" s="199" t="s">
        <v>14</v>
      </c>
      <c r="F372" s="199"/>
      <c r="G372" s="199"/>
      <c r="H372" s="199"/>
      <c r="I372" s="200">
        <v>0</v>
      </c>
      <c r="J372" s="200"/>
      <c r="K372" s="200"/>
      <c r="L372" s="200">
        <v>0</v>
      </c>
      <c r="M372" s="200"/>
      <c r="N372" s="200"/>
      <c r="AC372" s="46"/>
      <c r="AD372" s="46"/>
      <c r="AE372" s="46"/>
      <c r="AF372" s="46"/>
    </row>
    <row r="373" spans="1:32" ht="12" customHeight="1" x14ac:dyDescent="0.2">
      <c r="A373" s="50"/>
      <c r="B373" s="50"/>
      <c r="C373" s="50"/>
      <c r="D373" s="50"/>
      <c r="E373" s="199" t="s">
        <v>15</v>
      </c>
      <c r="F373" s="199"/>
      <c r="G373" s="199"/>
      <c r="H373" s="199"/>
      <c r="I373" s="200">
        <v>1165484</v>
      </c>
      <c r="J373" s="200"/>
      <c r="K373" s="200"/>
      <c r="L373" s="200">
        <v>0</v>
      </c>
      <c r="M373" s="200"/>
      <c r="N373" s="200"/>
      <c r="AC373" s="46"/>
      <c r="AD373" s="46"/>
      <c r="AE373" s="46"/>
      <c r="AF373" s="46"/>
    </row>
    <row r="374" spans="1:32" ht="12" customHeight="1" x14ac:dyDescent="0.2">
      <c r="A374" s="50"/>
      <c r="B374" s="50"/>
      <c r="C374" s="50"/>
      <c r="D374" s="50"/>
      <c r="E374" s="175" t="s">
        <v>18</v>
      </c>
      <c r="F374" s="175"/>
      <c r="G374" s="175"/>
      <c r="H374" s="175"/>
      <c r="I374" s="198">
        <v>0</v>
      </c>
      <c r="J374" s="198"/>
      <c r="K374" s="198"/>
      <c r="L374" s="198">
        <v>0</v>
      </c>
      <c r="M374" s="198"/>
      <c r="N374" s="198"/>
      <c r="AA374" s="46"/>
      <c r="AB374" s="46"/>
    </row>
    <row r="375" spans="1:32" ht="12" customHeight="1" x14ac:dyDescent="0.2">
      <c r="A375" s="50"/>
      <c r="B375" s="50"/>
      <c r="C375" s="50"/>
      <c r="D375" s="50"/>
      <c r="E375" s="175"/>
      <c r="F375" s="175"/>
      <c r="G375" s="175"/>
      <c r="H375" s="175"/>
      <c r="I375" s="198"/>
      <c r="J375" s="198"/>
      <c r="K375" s="198"/>
      <c r="L375" s="198"/>
      <c r="M375" s="198"/>
      <c r="N375" s="198"/>
      <c r="AA375" s="46"/>
      <c r="AB375" s="46"/>
    </row>
    <row r="376" spans="1:32" ht="12" customHeight="1" x14ac:dyDescent="0.2">
      <c r="A376" s="50"/>
      <c r="B376" s="50"/>
      <c r="C376" s="50"/>
      <c r="D376" s="50"/>
      <c r="E376" s="199" t="s">
        <v>202</v>
      </c>
      <c r="F376" s="175"/>
      <c r="G376" s="175"/>
      <c r="H376" s="175"/>
      <c r="I376" s="198">
        <v>0</v>
      </c>
      <c r="J376" s="198"/>
      <c r="K376" s="198"/>
      <c r="L376" s="198">
        <v>0</v>
      </c>
      <c r="M376" s="198"/>
      <c r="N376" s="198"/>
      <c r="AA376" s="46"/>
      <c r="AB376" s="46"/>
    </row>
    <row r="377" spans="1:32" ht="12" customHeight="1" x14ac:dyDescent="0.2">
      <c r="A377" s="57"/>
      <c r="E377" s="175"/>
      <c r="F377" s="175"/>
      <c r="G377" s="175"/>
      <c r="H377" s="175"/>
      <c r="I377" s="198"/>
      <c r="J377" s="198"/>
      <c r="K377" s="198"/>
      <c r="L377" s="198"/>
      <c r="M377" s="198"/>
      <c r="N377" s="198"/>
    </row>
    <row r="378" spans="1:32" ht="12" customHeight="1" x14ac:dyDescent="0.2">
      <c r="E378" s="199" t="s">
        <v>16</v>
      </c>
      <c r="F378" s="199"/>
      <c r="G378" s="199"/>
      <c r="H378" s="199"/>
      <c r="I378" s="200">
        <v>-102.1</v>
      </c>
      <c r="J378" s="200"/>
      <c r="K378" s="200"/>
      <c r="L378" s="200">
        <v>41389.050000000003</v>
      </c>
      <c r="M378" s="200"/>
      <c r="N378" s="200"/>
    </row>
    <row r="379" spans="1:32" ht="29.25" customHeight="1" x14ac:dyDescent="0.2">
      <c r="A379" s="57"/>
      <c r="E379" s="240" t="s">
        <v>193</v>
      </c>
      <c r="F379" s="240"/>
      <c r="G379" s="240"/>
      <c r="H379" s="240"/>
      <c r="I379" s="200"/>
      <c r="J379" s="200"/>
      <c r="K379" s="200"/>
      <c r="L379" s="200"/>
      <c r="M379" s="200"/>
      <c r="N379" s="200"/>
    </row>
    <row r="380" spans="1:32" ht="12" customHeight="1" x14ac:dyDescent="0.2">
      <c r="A380" s="57"/>
      <c r="E380" s="47"/>
      <c r="F380" s="47"/>
      <c r="G380" s="47"/>
      <c r="H380" s="47"/>
      <c r="I380" s="81"/>
      <c r="J380" s="81"/>
      <c r="K380" s="81"/>
      <c r="L380" s="81"/>
      <c r="M380" s="81"/>
      <c r="N380" s="81"/>
    </row>
    <row r="381" spans="1:32" ht="23.25" customHeight="1" x14ac:dyDescent="0.2">
      <c r="B381" s="39" t="s">
        <v>28</v>
      </c>
      <c r="C381" s="211" t="s">
        <v>29</v>
      </c>
      <c r="D381" s="211"/>
      <c r="E381" s="211"/>
      <c r="F381" s="211"/>
      <c r="G381" s="211"/>
      <c r="H381" s="211"/>
      <c r="I381" s="211"/>
      <c r="J381" s="211"/>
      <c r="K381" s="211"/>
      <c r="L381" s="211"/>
      <c r="M381" s="211"/>
      <c r="N381" s="211"/>
      <c r="O381" s="211"/>
      <c r="P381" s="211"/>
    </row>
    <row r="382" spans="1:32" s="53" customFormat="1" ht="12" customHeight="1" x14ac:dyDescent="0.2">
      <c r="B382" s="212" t="s">
        <v>141</v>
      </c>
      <c r="C382" s="212"/>
      <c r="D382" s="212"/>
      <c r="E382" s="212"/>
      <c r="F382" s="212"/>
      <c r="G382" s="212"/>
      <c r="H382" s="212"/>
      <c r="I382" s="212"/>
      <c r="J382" s="212"/>
      <c r="K382" s="212"/>
      <c r="L382" s="212"/>
      <c r="M382" s="212"/>
      <c r="N382" s="212"/>
      <c r="O382" s="212"/>
      <c r="P382" s="212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</row>
    <row r="383" spans="1:32" s="53" customFormat="1" x14ac:dyDescent="0.2">
      <c r="B383" s="212"/>
      <c r="C383" s="212"/>
      <c r="D383" s="212"/>
      <c r="E383" s="212"/>
      <c r="F383" s="212"/>
      <c r="G383" s="212"/>
      <c r="H383" s="212"/>
      <c r="I383" s="212"/>
      <c r="J383" s="212"/>
      <c r="K383" s="212"/>
      <c r="L383" s="212"/>
      <c r="M383" s="212"/>
      <c r="N383" s="212"/>
      <c r="O383" s="212"/>
      <c r="P383" s="212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</row>
    <row r="384" spans="1:32" ht="12" customHeight="1" x14ac:dyDescent="0.2"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S384" s="46"/>
      <c r="T384" s="46"/>
      <c r="U384" s="46"/>
      <c r="V384" s="46"/>
      <c r="W384" s="46"/>
      <c r="X384" s="46"/>
      <c r="Y384" s="46"/>
      <c r="Z384" s="46"/>
    </row>
    <row r="385" spans="2:32" ht="12" customHeight="1" x14ac:dyDescent="0.2">
      <c r="B385" s="39"/>
      <c r="C385" s="69"/>
      <c r="S385" s="46"/>
      <c r="T385" s="46"/>
      <c r="U385" s="46"/>
      <c r="V385" s="46"/>
      <c r="W385" s="46"/>
      <c r="X385" s="46"/>
      <c r="Y385" s="46"/>
      <c r="Z385" s="46"/>
      <c r="AC385" s="46"/>
      <c r="AD385" s="46"/>
      <c r="AE385" s="46"/>
      <c r="AF385" s="46"/>
    </row>
    <row r="386" spans="2:32" ht="12" customHeight="1" x14ac:dyDescent="0.2">
      <c r="B386" s="39"/>
      <c r="C386" s="69"/>
      <c r="S386" s="46"/>
      <c r="T386" s="46"/>
      <c r="U386" s="46"/>
      <c r="V386" s="46"/>
      <c r="W386" s="46"/>
      <c r="X386" s="46"/>
      <c r="Y386" s="46"/>
      <c r="Z386" s="46"/>
      <c r="AC386" s="46"/>
      <c r="AD386" s="46"/>
      <c r="AE386" s="46"/>
      <c r="AF386" s="46"/>
    </row>
    <row r="387" spans="2:32" ht="12" customHeight="1" x14ac:dyDescent="0.2">
      <c r="B387" s="39"/>
      <c r="C387" s="69"/>
      <c r="S387" s="46"/>
      <c r="T387" s="46"/>
      <c r="U387" s="46"/>
      <c r="V387" s="46"/>
      <c r="W387" s="46"/>
      <c r="X387" s="46"/>
      <c r="Y387" s="46"/>
      <c r="Z387" s="46"/>
      <c r="AC387" s="46"/>
      <c r="AD387" s="46"/>
      <c r="AE387" s="46"/>
      <c r="AF387" s="46"/>
    </row>
    <row r="388" spans="2:32" ht="12" customHeight="1" x14ac:dyDescent="0.2">
      <c r="B388" s="39"/>
      <c r="C388" s="69"/>
      <c r="S388" s="46"/>
      <c r="T388" s="46"/>
      <c r="U388" s="46"/>
      <c r="V388" s="46"/>
      <c r="W388" s="46"/>
      <c r="X388" s="46"/>
      <c r="Y388" s="46"/>
      <c r="Z388" s="46"/>
      <c r="AC388" s="46"/>
      <c r="AD388" s="46"/>
      <c r="AE388" s="46"/>
      <c r="AF388" s="46"/>
    </row>
    <row r="389" spans="2:32" ht="12" customHeight="1" x14ac:dyDescent="0.2">
      <c r="B389" s="39"/>
      <c r="C389" s="69"/>
      <c r="S389" s="46"/>
      <c r="T389" s="46"/>
      <c r="U389" s="46"/>
      <c r="V389" s="46"/>
      <c r="W389" s="46"/>
      <c r="X389" s="46"/>
      <c r="Y389" s="46"/>
      <c r="Z389" s="46"/>
      <c r="AC389" s="46"/>
      <c r="AD389" s="46"/>
      <c r="AE389" s="46"/>
      <c r="AF389" s="46"/>
    </row>
    <row r="390" spans="2:32" ht="12" customHeight="1" x14ac:dyDescent="0.2">
      <c r="B390" s="39"/>
      <c r="C390" s="69"/>
      <c r="S390" s="46"/>
      <c r="T390" s="46"/>
      <c r="U390" s="46"/>
      <c r="V390" s="46"/>
      <c r="W390" s="46"/>
      <c r="X390" s="46"/>
      <c r="Y390" s="46"/>
      <c r="Z390" s="46"/>
      <c r="AC390" s="46"/>
      <c r="AD390" s="46"/>
      <c r="AE390" s="46"/>
      <c r="AF390" s="46"/>
    </row>
    <row r="391" spans="2:32" ht="12" customHeight="1" x14ac:dyDescent="0.2">
      <c r="B391" s="39"/>
      <c r="C391" s="69"/>
      <c r="S391" s="46"/>
      <c r="T391" s="46"/>
      <c r="U391" s="46"/>
      <c r="V391" s="46"/>
      <c r="W391" s="46"/>
      <c r="X391" s="46"/>
      <c r="Y391" s="46"/>
      <c r="Z391" s="46"/>
      <c r="AC391" s="46"/>
      <c r="AD391" s="46"/>
      <c r="AE391" s="46"/>
      <c r="AF391" s="46"/>
    </row>
    <row r="392" spans="2:32" ht="12" customHeight="1" x14ac:dyDescent="0.2">
      <c r="B392" s="39"/>
      <c r="C392" s="69"/>
      <c r="S392" s="46"/>
      <c r="T392" s="46"/>
      <c r="U392" s="46"/>
      <c r="V392" s="46"/>
      <c r="W392" s="46"/>
      <c r="X392" s="46"/>
      <c r="Y392" s="46"/>
      <c r="Z392" s="46"/>
      <c r="AC392" s="46"/>
      <c r="AD392" s="46"/>
      <c r="AE392" s="46"/>
      <c r="AF392" s="46"/>
    </row>
    <row r="393" spans="2:32" ht="12" customHeight="1" x14ac:dyDescent="0.2">
      <c r="B393" s="39"/>
      <c r="C393" s="69"/>
      <c r="S393" s="46"/>
      <c r="T393" s="46"/>
      <c r="U393" s="46"/>
      <c r="V393" s="46"/>
      <c r="W393" s="46"/>
      <c r="X393" s="46"/>
      <c r="Y393" s="46"/>
      <c r="Z393" s="46"/>
      <c r="AC393" s="46"/>
      <c r="AD393" s="46"/>
      <c r="AE393" s="46"/>
      <c r="AF393" s="46"/>
    </row>
    <row r="394" spans="2:32" ht="12" customHeight="1" x14ac:dyDescent="0.2">
      <c r="B394" s="39"/>
      <c r="C394" s="69"/>
      <c r="S394" s="46"/>
      <c r="T394" s="46"/>
      <c r="U394" s="46"/>
      <c r="V394" s="46"/>
      <c r="W394" s="46"/>
      <c r="X394" s="46"/>
      <c r="Y394" s="46"/>
      <c r="Z394" s="46"/>
      <c r="AC394" s="46"/>
      <c r="AD394" s="46"/>
      <c r="AE394" s="46"/>
      <c r="AF394" s="46"/>
    </row>
    <row r="395" spans="2:32" ht="12" customHeight="1" x14ac:dyDescent="0.2">
      <c r="B395" s="39"/>
      <c r="C395" s="69"/>
      <c r="S395" s="46"/>
      <c r="T395" s="46"/>
      <c r="U395" s="46"/>
      <c r="V395" s="46"/>
      <c r="W395" s="46"/>
      <c r="X395" s="46"/>
      <c r="Y395" s="46"/>
      <c r="Z395" s="46"/>
      <c r="AC395" s="46"/>
      <c r="AD395" s="46"/>
      <c r="AE395" s="46"/>
      <c r="AF395" s="46"/>
    </row>
    <row r="396" spans="2:32" ht="12" customHeight="1" x14ac:dyDescent="0.2">
      <c r="B396" s="39"/>
      <c r="C396" s="69"/>
      <c r="R396" s="46"/>
      <c r="S396" s="46"/>
      <c r="T396" s="46"/>
      <c r="U396" s="46"/>
      <c r="V396" s="46"/>
      <c r="W396" s="46"/>
      <c r="X396" s="46"/>
      <c r="Y396" s="46"/>
      <c r="Z396" s="46"/>
      <c r="AC396" s="46"/>
      <c r="AD396" s="46"/>
      <c r="AE396" s="46"/>
      <c r="AF396" s="46"/>
    </row>
    <row r="397" spans="2:32" ht="12" customHeight="1" x14ac:dyDescent="0.2">
      <c r="C397" s="36" t="s">
        <v>180</v>
      </c>
      <c r="R397" s="46"/>
      <c r="T397" s="46"/>
      <c r="U397" s="46"/>
      <c r="V397" s="46"/>
      <c r="W397" s="46"/>
      <c r="X397" s="46"/>
      <c r="Y397" s="46"/>
      <c r="Z397" s="46"/>
      <c r="AC397" s="46"/>
      <c r="AD397" s="46"/>
      <c r="AE397" s="46"/>
      <c r="AF397" s="46"/>
    </row>
    <row r="401" spans="3:32" ht="12" customHeight="1" x14ac:dyDescent="0.2">
      <c r="AA401" s="46"/>
      <c r="AB401" s="46"/>
    </row>
    <row r="402" spans="3:32" ht="12" customHeight="1" x14ac:dyDescent="0.2">
      <c r="C402" s="105" t="s">
        <v>214</v>
      </c>
      <c r="L402" s="107"/>
      <c r="M402" s="107"/>
      <c r="N402" s="107"/>
      <c r="O402" s="107"/>
      <c r="P402" s="107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</row>
    <row r="403" spans="3:32" ht="12" customHeight="1" x14ac:dyDescent="0.2">
      <c r="C403" s="106" t="s">
        <v>215</v>
      </c>
      <c r="J403" s="89" t="s">
        <v>219</v>
      </c>
      <c r="AC403" s="46"/>
      <c r="AD403" s="46"/>
      <c r="AE403" s="46"/>
      <c r="AF403" s="46"/>
    </row>
    <row r="404" spans="3:32" ht="12" customHeight="1" x14ac:dyDescent="0.2">
      <c r="C404" s="106" t="s">
        <v>220</v>
      </c>
      <c r="J404" s="89" t="s">
        <v>216</v>
      </c>
    </row>
    <row r="405" spans="3:32" ht="12" customHeight="1" x14ac:dyDescent="0.2">
      <c r="C405" s="106"/>
      <c r="J405" s="89"/>
    </row>
    <row r="406" spans="3:32" ht="12" customHeight="1" x14ac:dyDescent="0.2">
      <c r="C406" s="106"/>
      <c r="J406" s="89"/>
    </row>
    <row r="407" spans="3:32" ht="12" customHeight="1" x14ac:dyDescent="0.2">
      <c r="AA407" s="46"/>
      <c r="AB407" s="46"/>
    </row>
    <row r="408" spans="3:32" ht="12" customHeight="1" x14ac:dyDescent="0.2">
      <c r="AA408" s="46"/>
      <c r="AB408" s="46"/>
    </row>
    <row r="409" spans="3:32" ht="12" customHeight="1" x14ac:dyDescent="0.2">
      <c r="C409" s="123"/>
      <c r="D409" s="123"/>
      <c r="E409" s="107"/>
      <c r="F409" s="107"/>
    </row>
    <row r="410" spans="3:32" ht="12" customHeight="1" x14ac:dyDescent="0.2">
      <c r="C410" s="35" t="s">
        <v>217</v>
      </c>
    </row>
    <row r="411" spans="3:32" ht="12" customHeight="1" x14ac:dyDescent="0.2">
      <c r="C411" s="35" t="s">
        <v>218</v>
      </c>
    </row>
  </sheetData>
  <mergeCells count="468">
    <mergeCell ref="D310:L310"/>
    <mergeCell ref="I372:K372"/>
    <mergeCell ref="E372:H372"/>
    <mergeCell ref="L371:N371"/>
    <mergeCell ref="E379:H379"/>
    <mergeCell ref="I374:K375"/>
    <mergeCell ref="L372:N372"/>
    <mergeCell ref="E373:H373"/>
    <mergeCell ref="I373:K373"/>
    <mergeCell ref="I379:K379"/>
    <mergeCell ref="L379:N379"/>
    <mergeCell ref="D318:L318"/>
    <mergeCell ref="M318:O318"/>
    <mergeCell ref="D333:J333"/>
    <mergeCell ref="K333:M333"/>
    <mergeCell ref="E246:H246"/>
    <mergeCell ref="I246:K246"/>
    <mergeCell ref="L246:N246"/>
    <mergeCell ref="D330:J330"/>
    <mergeCell ref="K330:M330"/>
    <mergeCell ref="D306:L306"/>
    <mergeCell ref="D307:L307"/>
    <mergeCell ref="M307:O307"/>
    <mergeCell ref="M310:O310"/>
    <mergeCell ref="M306:O306"/>
    <mergeCell ref="D308:L308"/>
    <mergeCell ref="M308:O308"/>
    <mergeCell ref="K280:M280"/>
    <mergeCell ref="F281:J281"/>
    <mergeCell ref="K281:M281"/>
    <mergeCell ref="D252:L252"/>
    <mergeCell ref="M252:O252"/>
    <mergeCell ref="D309:L309"/>
    <mergeCell ref="F278:J278"/>
    <mergeCell ref="E368:H368"/>
    <mergeCell ref="E374:H375"/>
    <mergeCell ref="C345:P345"/>
    <mergeCell ref="C347:P347"/>
    <mergeCell ref="C350:P350"/>
    <mergeCell ref="C356:P357"/>
    <mergeCell ref="D331:J331"/>
    <mergeCell ref="K331:M331"/>
    <mergeCell ref="D332:J332"/>
    <mergeCell ref="K332:M332"/>
    <mergeCell ref="K341:M341"/>
    <mergeCell ref="E359:H359"/>
    <mergeCell ref="N341:P341"/>
    <mergeCell ref="K340:M340"/>
    <mergeCell ref="E360:H360"/>
    <mergeCell ref="I360:K360"/>
    <mergeCell ref="L360:N360"/>
    <mergeCell ref="I362:K362"/>
    <mergeCell ref="I361:K361"/>
    <mergeCell ref="K339:M339"/>
    <mergeCell ref="E371:H371"/>
    <mergeCell ref="L373:N373"/>
    <mergeCell ref="M309:O309"/>
    <mergeCell ref="D189:I189"/>
    <mergeCell ref="J189:L189"/>
    <mergeCell ref="M189:O189"/>
    <mergeCell ref="E243:H243"/>
    <mergeCell ref="I243:K243"/>
    <mergeCell ref="C241:P241"/>
    <mergeCell ref="L243:N243"/>
    <mergeCell ref="C208:P209"/>
    <mergeCell ref="C235:P236"/>
    <mergeCell ref="C238:P239"/>
    <mergeCell ref="C201:P202"/>
    <mergeCell ref="D197:I197"/>
    <mergeCell ref="J197:L197"/>
    <mergeCell ref="M197:O197"/>
    <mergeCell ref="K225:M225"/>
    <mergeCell ref="F226:J226"/>
    <mergeCell ref="K226:M226"/>
    <mergeCell ref="F229:J229"/>
    <mergeCell ref="K229:M229"/>
    <mergeCell ref="F231:J231"/>
    <mergeCell ref="F214:J214"/>
    <mergeCell ref="K214:M214"/>
    <mergeCell ref="F215:J215"/>
    <mergeCell ref="K215:M215"/>
    <mergeCell ref="F213:J213"/>
    <mergeCell ref="K213:M213"/>
    <mergeCell ref="B204:P204"/>
    <mergeCell ref="F210:M210"/>
    <mergeCell ref="F211:J211"/>
    <mergeCell ref="K211:M211"/>
    <mergeCell ref="F212:J212"/>
    <mergeCell ref="K212:M212"/>
    <mergeCell ref="F102:G102"/>
    <mergeCell ref="H102:J102"/>
    <mergeCell ref="F107:G107"/>
    <mergeCell ref="F87:G87"/>
    <mergeCell ref="C77:I77"/>
    <mergeCell ref="C78:I78"/>
    <mergeCell ref="J77:L77"/>
    <mergeCell ref="J78:L78"/>
    <mergeCell ref="M77:O77"/>
    <mergeCell ref="M78:O78"/>
    <mergeCell ref="H84:J84"/>
    <mergeCell ref="M80:O80"/>
    <mergeCell ref="F84:G84"/>
    <mergeCell ref="H86:J86"/>
    <mergeCell ref="H87:J87"/>
    <mergeCell ref="K87:M87"/>
    <mergeCell ref="H107:J107"/>
    <mergeCell ref="H95:J95"/>
    <mergeCell ref="H96:J96"/>
    <mergeCell ref="H97:J97"/>
    <mergeCell ref="H98:J98"/>
    <mergeCell ref="H99:J99"/>
    <mergeCell ref="F31:J31"/>
    <mergeCell ref="K31:M31"/>
    <mergeCell ref="A1:P1"/>
    <mergeCell ref="J18:L18"/>
    <mergeCell ref="M18:O18"/>
    <mergeCell ref="F49:J49"/>
    <mergeCell ref="K49:M49"/>
    <mergeCell ref="F53:J53"/>
    <mergeCell ref="K53:M53"/>
    <mergeCell ref="F40:J40"/>
    <mergeCell ref="K40:M40"/>
    <mergeCell ref="A3:P3"/>
    <mergeCell ref="C11:P12"/>
    <mergeCell ref="C51:P51"/>
    <mergeCell ref="F25:J25"/>
    <mergeCell ref="K25:M25"/>
    <mergeCell ref="F26:J26"/>
    <mergeCell ref="K26:M26"/>
    <mergeCell ref="F34:J34"/>
    <mergeCell ref="K34:M34"/>
    <mergeCell ref="F42:J42"/>
    <mergeCell ref="K42:M42"/>
    <mergeCell ref="F43:J43"/>
    <mergeCell ref="K43:M43"/>
    <mergeCell ref="C170:J170"/>
    <mergeCell ref="D16:I16"/>
    <mergeCell ref="J16:L16"/>
    <mergeCell ref="M16:O16"/>
    <mergeCell ref="D17:I17"/>
    <mergeCell ref="J17:L17"/>
    <mergeCell ref="M17:O17"/>
    <mergeCell ref="D18:I18"/>
    <mergeCell ref="D19:I19"/>
    <mergeCell ref="J19:L19"/>
    <mergeCell ref="M19:O19"/>
    <mergeCell ref="D20:I20"/>
    <mergeCell ref="J20:L20"/>
    <mergeCell ref="M20:O20"/>
    <mergeCell ref="F41:J41"/>
    <mergeCell ref="K41:M41"/>
    <mergeCell ref="K44:M44"/>
    <mergeCell ref="F27:M27"/>
    <mergeCell ref="F28:J28"/>
    <mergeCell ref="K28:M28"/>
    <mergeCell ref="F29:J29"/>
    <mergeCell ref="K29:M29"/>
    <mergeCell ref="F30:J30"/>
    <mergeCell ref="K30:M30"/>
    <mergeCell ref="D184:I184"/>
    <mergeCell ref="J184:L184"/>
    <mergeCell ref="M184:O184"/>
    <mergeCell ref="D185:I185"/>
    <mergeCell ref="J185:L185"/>
    <mergeCell ref="J176:L176"/>
    <mergeCell ref="M176:O176"/>
    <mergeCell ref="D177:I177"/>
    <mergeCell ref="F280:J280"/>
    <mergeCell ref="D176:I176"/>
    <mergeCell ref="J196:L196"/>
    <mergeCell ref="M196:O196"/>
    <mergeCell ref="K231:M231"/>
    <mergeCell ref="F227:J227"/>
    <mergeCell ref="I245:K245"/>
    <mergeCell ref="M185:O185"/>
    <mergeCell ref="J182:L182"/>
    <mergeCell ref="D188:I188"/>
    <mergeCell ref="J188:L188"/>
    <mergeCell ref="M188:O188"/>
    <mergeCell ref="F217:J217"/>
    <mergeCell ref="K217:M217"/>
    <mergeCell ref="F218:J218"/>
    <mergeCell ref="K218:M218"/>
    <mergeCell ref="C338:J338"/>
    <mergeCell ref="C339:J339"/>
    <mergeCell ref="K338:M338"/>
    <mergeCell ref="D334:J334"/>
    <mergeCell ref="E245:H245"/>
    <mergeCell ref="F225:J225"/>
    <mergeCell ref="C381:P381"/>
    <mergeCell ref="B382:P383"/>
    <mergeCell ref="L363:N363"/>
    <mergeCell ref="C365:P366"/>
    <mergeCell ref="D305:L305"/>
    <mergeCell ref="M305:O305"/>
    <mergeCell ref="D264:L264"/>
    <mergeCell ref="M264:O264"/>
    <mergeCell ref="D265:L265"/>
    <mergeCell ref="E244:H244"/>
    <mergeCell ref="I244:K244"/>
    <mergeCell ref="L244:N244"/>
    <mergeCell ref="I371:K371"/>
    <mergeCell ref="I368:K368"/>
    <mergeCell ref="E370:H370"/>
    <mergeCell ref="F279:J279"/>
    <mergeCell ref="F277:J277"/>
    <mergeCell ref="K277:M277"/>
    <mergeCell ref="L374:N375"/>
    <mergeCell ref="E376:H377"/>
    <mergeCell ref="I376:K377"/>
    <mergeCell ref="L376:N377"/>
    <mergeCell ref="E378:H378"/>
    <mergeCell ref="I378:K378"/>
    <mergeCell ref="L378:N378"/>
    <mergeCell ref="D182:I182"/>
    <mergeCell ref="D254:L254"/>
    <mergeCell ref="M254:O254"/>
    <mergeCell ref="E361:H361"/>
    <mergeCell ref="D253:L253"/>
    <mergeCell ref="M320:O320"/>
    <mergeCell ref="D321:L321"/>
    <mergeCell ref="M321:O321"/>
    <mergeCell ref="D322:L322"/>
    <mergeCell ref="M322:O322"/>
    <mergeCell ref="D323:L323"/>
    <mergeCell ref="M323:O323"/>
    <mergeCell ref="L359:N359"/>
    <mergeCell ref="C327:P328"/>
    <mergeCell ref="N338:P338"/>
    <mergeCell ref="N339:P339"/>
    <mergeCell ref="N340:P340"/>
    <mergeCell ref="K58:M58"/>
    <mergeCell ref="C62:P62"/>
    <mergeCell ref="F44:J44"/>
    <mergeCell ref="F46:J46"/>
    <mergeCell ref="K46:M46"/>
    <mergeCell ref="F47:J47"/>
    <mergeCell ref="K47:M47"/>
    <mergeCell ref="K97:M97"/>
    <mergeCell ref="K98:M98"/>
    <mergeCell ref="F48:J48"/>
    <mergeCell ref="K48:M48"/>
    <mergeCell ref="K55:M55"/>
    <mergeCell ref="F58:J58"/>
    <mergeCell ref="F65:J65"/>
    <mergeCell ref="K65:M65"/>
    <mergeCell ref="F88:G88"/>
    <mergeCell ref="H88:J88"/>
    <mergeCell ref="K88:M88"/>
    <mergeCell ref="K84:M84"/>
    <mergeCell ref="K85:M85"/>
    <mergeCell ref="F54:J54"/>
    <mergeCell ref="K54:M54"/>
    <mergeCell ref="J80:L80"/>
    <mergeCell ref="K66:M66"/>
    <mergeCell ref="J79:L79"/>
    <mergeCell ref="M79:O79"/>
    <mergeCell ref="H100:J100"/>
    <mergeCell ref="F100:G100"/>
    <mergeCell ref="K100:M100"/>
    <mergeCell ref="F69:J69"/>
    <mergeCell ref="K69:M69"/>
    <mergeCell ref="C76:I76"/>
    <mergeCell ref="F45:J45"/>
    <mergeCell ref="F94:G94"/>
    <mergeCell ref="H94:J94"/>
    <mergeCell ref="K94:M94"/>
    <mergeCell ref="F32:J32"/>
    <mergeCell ref="K32:M32"/>
    <mergeCell ref="K110:M110"/>
    <mergeCell ref="F109:G109"/>
    <mergeCell ref="H109:J109"/>
    <mergeCell ref="H104:J104"/>
    <mergeCell ref="K104:M104"/>
    <mergeCell ref="F106:G106"/>
    <mergeCell ref="H106:J106"/>
    <mergeCell ref="K106:M106"/>
    <mergeCell ref="F105:G105"/>
    <mergeCell ref="H105:J105"/>
    <mergeCell ref="F104:G104"/>
    <mergeCell ref="H110:J110"/>
    <mergeCell ref="K102:M102"/>
    <mergeCell ref="K45:M45"/>
    <mergeCell ref="F33:J33"/>
    <mergeCell ref="K33:M33"/>
    <mergeCell ref="F101:G101"/>
    <mergeCell ref="H101:J101"/>
    <mergeCell ref="F126:J126"/>
    <mergeCell ref="K126:M126"/>
    <mergeCell ref="F111:G111"/>
    <mergeCell ref="H111:J111"/>
    <mergeCell ref="K111:M111"/>
    <mergeCell ref="F112:G112"/>
    <mergeCell ref="H112:J112"/>
    <mergeCell ref="K112:M112"/>
    <mergeCell ref="F113:G113"/>
    <mergeCell ref="H113:J113"/>
    <mergeCell ref="K113:M113"/>
    <mergeCell ref="C117:P119"/>
    <mergeCell ref="C121:P124"/>
    <mergeCell ref="D179:I179"/>
    <mergeCell ref="J179:L179"/>
    <mergeCell ref="J177:L177"/>
    <mergeCell ref="M177:O177"/>
    <mergeCell ref="D181:I181"/>
    <mergeCell ref="J181:L181"/>
    <mergeCell ref="M181:O181"/>
    <mergeCell ref="F129:J129"/>
    <mergeCell ref="K129:M129"/>
    <mergeCell ref="K170:M170"/>
    <mergeCell ref="C138:P139"/>
    <mergeCell ref="N170:P170"/>
    <mergeCell ref="K167:M167"/>
    <mergeCell ref="K168:M168"/>
    <mergeCell ref="N167:P167"/>
    <mergeCell ref="N168:P168"/>
    <mergeCell ref="C167:J167"/>
    <mergeCell ref="C168:J168"/>
    <mergeCell ref="J178:L178"/>
    <mergeCell ref="M178:O178"/>
    <mergeCell ref="M180:O180"/>
    <mergeCell ref="C140:P141"/>
    <mergeCell ref="C143:P144"/>
    <mergeCell ref="C149:P150"/>
    <mergeCell ref="F127:J127"/>
    <mergeCell ref="K127:M127"/>
    <mergeCell ref="F128:J128"/>
    <mergeCell ref="K128:M128"/>
    <mergeCell ref="F133:J133"/>
    <mergeCell ref="K133:M133"/>
    <mergeCell ref="F131:J131"/>
    <mergeCell ref="K131:M131"/>
    <mergeCell ref="J186:L186"/>
    <mergeCell ref="M186:O186"/>
    <mergeCell ref="F134:J134"/>
    <mergeCell ref="K134:M134"/>
    <mergeCell ref="F132:M132"/>
    <mergeCell ref="F145:M145"/>
    <mergeCell ref="F153:M153"/>
    <mergeCell ref="C169:J169"/>
    <mergeCell ref="K169:M169"/>
    <mergeCell ref="N169:P169"/>
    <mergeCell ref="D183:I183"/>
    <mergeCell ref="J183:L183"/>
    <mergeCell ref="M183:O183"/>
    <mergeCell ref="M179:O179"/>
    <mergeCell ref="D180:I180"/>
    <mergeCell ref="J180:L180"/>
    <mergeCell ref="C157:P159"/>
    <mergeCell ref="C161:P161"/>
    <mergeCell ref="M182:O182"/>
    <mergeCell ref="D178:I178"/>
    <mergeCell ref="D266:L266"/>
    <mergeCell ref="M266:O266"/>
    <mergeCell ref="F216:J216"/>
    <mergeCell ref="K216:M216"/>
    <mergeCell ref="D187:I187"/>
    <mergeCell ref="J187:L187"/>
    <mergeCell ref="M187:O187"/>
    <mergeCell ref="D190:I190"/>
    <mergeCell ref="J190:L190"/>
    <mergeCell ref="M190:O190"/>
    <mergeCell ref="D196:I196"/>
    <mergeCell ref="M253:O253"/>
    <mergeCell ref="F228:J228"/>
    <mergeCell ref="K227:M227"/>
    <mergeCell ref="F220:M220"/>
    <mergeCell ref="F221:J221"/>
    <mergeCell ref="K221:M221"/>
    <mergeCell ref="F222:J222"/>
    <mergeCell ref="K222:M222"/>
    <mergeCell ref="F223:J223"/>
    <mergeCell ref="K223:M223"/>
    <mergeCell ref="F224:J224"/>
    <mergeCell ref="K224:M224"/>
    <mergeCell ref="L245:N245"/>
    <mergeCell ref="I370:K370"/>
    <mergeCell ref="L370:N370"/>
    <mergeCell ref="I369:K369"/>
    <mergeCell ref="L369:N369"/>
    <mergeCell ref="I363:K363"/>
    <mergeCell ref="L362:N362"/>
    <mergeCell ref="E362:H362"/>
    <mergeCell ref="E363:H363"/>
    <mergeCell ref="K278:M278"/>
    <mergeCell ref="K334:M334"/>
    <mergeCell ref="I359:K359"/>
    <mergeCell ref="K279:M279"/>
    <mergeCell ref="D319:L319"/>
    <mergeCell ref="M319:O319"/>
    <mergeCell ref="D320:L320"/>
    <mergeCell ref="L361:N361"/>
    <mergeCell ref="L368:N368"/>
    <mergeCell ref="E369:H369"/>
    <mergeCell ref="F295:J295"/>
    <mergeCell ref="K295:M295"/>
    <mergeCell ref="F284:J284"/>
    <mergeCell ref="K284:M284"/>
    <mergeCell ref="F285:J285"/>
    <mergeCell ref="K285:M285"/>
    <mergeCell ref="F296:J296"/>
    <mergeCell ref="K296:M296"/>
    <mergeCell ref="F287:J287"/>
    <mergeCell ref="K287:M287"/>
    <mergeCell ref="F288:J288"/>
    <mergeCell ref="K288:M288"/>
    <mergeCell ref="F289:J289"/>
    <mergeCell ref="K289:M289"/>
    <mergeCell ref="F290:J290"/>
    <mergeCell ref="F292:J292"/>
    <mergeCell ref="K292:M292"/>
    <mergeCell ref="F286:J286"/>
    <mergeCell ref="K286:M286"/>
    <mergeCell ref="F293:J293"/>
    <mergeCell ref="K293:M293"/>
    <mergeCell ref="K290:M290"/>
    <mergeCell ref="F291:J291"/>
    <mergeCell ref="K291:M291"/>
    <mergeCell ref="F294:J294"/>
    <mergeCell ref="K294:M294"/>
    <mergeCell ref="F282:J282"/>
    <mergeCell ref="K282:M282"/>
    <mergeCell ref="F283:J283"/>
    <mergeCell ref="K283:M283"/>
    <mergeCell ref="D256:L256"/>
    <mergeCell ref="M256:O256"/>
    <mergeCell ref="F108:G108"/>
    <mergeCell ref="H108:J108"/>
    <mergeCell ref="K108:M108"/>
    <mergeCell ref="F130:J130"/>
    <mergeCell ref="K130:M130"/>
    <mergeCell ref="D267:L267"/>
    <mergeCell ref="M267:O267"/>
    <mergeCell ref="M257:O257"/>
    <mergeCell ref="D258:L258"/>
    <mergeCell ref="M258:O258"/>
    <mergeCell ref="M265:O265"/>
    <mergeCell ref="D186:I186"/>
    <mergeCell ref="K228:M228"/>
    <mergeCell ref="F230:J230"/>
    <mergeCell ref="K230:M230"/>
    <mergeCell ref="D255:L255"/>
    <mergeCell ref="M255:O255"/>
    <mergeCell ref="D257:L257"/>
    <mergeCell ref="F103:G103"/>
    <mergeCell ref="H103:J103"/>
    <mergeCell ref="F55:J55"/>
    <mergeCell ref="K57:M57"/>
    <mergeCell ref="H85:J85"/>
    <mergeCell ref="J76:L76"/>
    <mergeCell ref="M76:O76"/>
    <mergeCell ref="F66:J66"/>
    <mergeCell ref="F85:G85"/>
    <mergeCell ref="C73:P74"/>
    <mergeCell ref="C79:I79"/>
    <mergeCell ref="K86:M86"/>
    <mergeCell ref="F86:G86"/>
    <mergeCell ref="F64:J64"/>
    <mergeCell ref="K64:M64"/>
    <mergeCell ref="F56:J56"/>
    <mergeCell ref="K56:M56"/>
    <mergeCell ref="F57:J57"/>
    <mergeCell ref="F67:J67"/>
    <mergeCell ref="K67:M67"/>
    <mergeCell ref="F68:J68"/>
    <mergeCell ref="K68:M68"/>
    <mergeCell ref="K99:M99"/>
    <mergeCell ref="C80:I80"/>
  </mergeCells>
  <printOptions horizontalCentered="1" verticalCentered="1"/>
  <pageMargins left="1.3779527559055118" right="0.78740157480314965" top="1.1811023622047245" bottom="1.1811023622047245" header="0.31496062992125984" footer="0.31496062992125984"/>
  <pageSetup scale="70" fitToHeight="8" orientation="landscape" r:id="rId1"/>
  <headerFooter>
    <oddHeader>&amp;L&amp;G&amp;C&amp;"Arial,Negrita"&amp;14UNIVERSIDAD TECNOLÓGICA DE CHIHUAHUA
&amp;11ESTADO DE&amp;14
&amp;10NOTAS A LOS ESTADOS FINANCIEROS&amp;R&amp;"Arial,Normal"&amp;7Fecha    &amp;D    
Hora de impresión     &amp;T</oddHeader>
    <oddFooter>&amp;C&amp;"Arial,Normal"&amp;P /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2"/>
  <sheetViews>
    <sheetView topLeftCell="A13" zoomScaleNormal="100" workbookViewId="0">
      <selection activeCell="E15" sqref="E15"/>
    </sheetView>
  </sheetViews>
  <sheetFormatPr baseColWidth="10" defaultRowHeight="12.75" x14ac:dyDescent="0.2"/>
  <cols>
    <col min="1" max="1" width="1.33203125" customWidth="1"/>
    <col min="2" max="2" width="19.1640625" customWidth="1"/>
    <col min="3" max="3" width="44.6640625" customWidth="1"/>
    <col min="4" max="4" width="77.6640625" customWidth="1"/>
    <col min="5" max="5" width="45.1640625" customWidth="1"/>
    <col min="6" max="6" width="50.33203125" bestFit="1" customWidth="1"/>
  </cols>
  <sheetData>
    <row r="1" spans="2:6" ht="21" x14ac:dyDescent="0.2">
      <c r="B1" s="268" t="s">
        <v>142</v>
      </c>
      <c r="C1" s="268"/>
      <c r="D1" s="268"/>
      <c r="E1" s="268"/>
      <c r="F1" s="268"/>
    </row>
    <row r="2" spans="2:6" ht="14.25" customHeight="1" x14ac:dyDescent="0.2">
      <c r="B2" s="244" t="s">
        <v>143</v>
      </c>
      <c r="C2" s="244"/>
      <c r="D2" s="244"/>
      <c r="E2" s="244"/>
      <c r="F2" s="244"/>
    </row>
    <row r="3" spans="2:6" ht="14.25" customHeight="1" x14ac:dyDescent="0.2">
      <c r="B3" s="244" t="s">
        <v>197</v>
      </c>
      <c r="C3" s="244"/>
      <c r="D3" s="244"/>
      <c r="E3" s="244"/>
      <c r="F3" s="244"/>
    </row>
    <row r="4" spans="2:6" ht="18.75" customHeight="1" x14ac:dyDescent="0.2"/>
    <row r="5" spans="2:6" ht="17.25" customHeight="1" x14ac:dyDescent="0.2">
      <c r="B5" s="24" t="s">
        <v>144</v>
      </c>
      <c r="C5" s="259" t="s">
        <v>145</v>
      </c>
      <c r="D5" s="259"/>
      <c r="E5" s="259"/>
      <c r="F5" s="259"/>
    </row>
    <row r="6" spans="2:6" ht="17.25" customHeight="1" x14ac:dyDescent="0.2">
      <c r="C6" s="259"/>
      <c r="D6" s="259"/>
      <c r="E6" s="259"/>
      <c r="F6" s="259"/>
    </row>
    <row r="7" spans="2:6" ht="17.25" customHeight="1" x14ac:dyDescent="0.2">
      <c r="C7" s="32"/>
      <c r="D7" s="32"/>
      <c r="E7" s="32"/>
      <c r="F7" s="32"/>
    </row>
    <row r="8" spans="2:6" ht="17.25" customHeight="1" x14ac:dyDescent="0.2">
      <c r="B8" s="85" t="s">
        <v>196</v>
      </c>
      <c r="C8" s="259" t="s">
        <v>200</v>
      </c>
      <c r="D8" s="259"/>
      <c r="E8" s="259"/>
      <c r="F8" s="259"/>
    </row>
    <row r="9" spans="2:6" ht="17.25" customHeight="1" x14ac:dyDescent="0.2">
      <c r="C9" s="259"/>
      <c r="D9" s="259"/>
      <c r="E9" s="259"/>
      <c r="F9" s="259"/>
    </row>
    <row r="10" spans="2:6" ht="15.75" customHeight="1" thickBot="1" x14ac:dyDescent="0.25">
      <c r="C10" s="260"/>
      <c r="D10" s="260"/>
      <c r="E10" s="260"/>
      <c r="F10" s="260"/>
    </row>
    <row r="11" spans="2:6" ht="15.75" customHeight="1" x14ac:dyDescent="0.2">
      <c r="C11" s="86"/>
      <c r="D11" s="86"/>
      <c r="E11" s="86"/>
      <c r="F11" s="86"/>
    </row>
    <row r="12" spans="2:6" ht="15.75" customHeight="1" thickBot="1" x14ac:dyDescent="0.25">
      <c r="C12" s="86"/>
      <c r="D12" s="86"/>
      <c r="E12" s="86"/>
      <c r="F12" s="86"/>
    </row>
    <row r="13" spans="2:6" ht="21.75" customHeight="1" x14ac:dyDescent="0.2">
      <c r="B13" s="241" t="s">
        <v>86</v>
      </c>
      <c r="C13" s="242"/>
      <c r="D13" s="242"/>
      <c r="E13" s="242"/>
      <c r="F13" s="243"/>
    </row>
    <row r="14" spans="2:6" s="1" customFormat="1" ht="17.25" customHeight="1" x14ac:dyDescent="0.2">
      <c r="B14" s="2" t="s">
        <v>87</v>
      </c>
      <c r="C14" s="3" t="s">
        <v>88</v>
      </c>
      <c r="D14" s="3" t="s">
        <v>89</v>
      </c>
      <c r="E14" s="3" t="s">
        <v>90</v>
      </c>
      <c r="F14" s="4" t="s">
        <v>91</v>
      </c>
    </row>
    <row r="15" spans="2:6" ht="15.75" customHeight="1" x14ac:dyDescent="0.2">
      <c r="B15" s="245" t="s">
        <v>146</v>
      </c>
      <c r="C15" s="247" t="s">
        <v>147</v>
      </c>
      <c r="D15" s="7" t="s">
        <v>148</v>
      </c>
      <c r="E15" s="8" t="s">
        <v>150</v>
      </c>
      <c r="F15" s="9" t="s">
        <v>150</v>
      </c>
    </row>
    <row r="16" spans="2:6" ht="15.75" customHeight="1" x14ac:dyDescent="0.2">
      <c r="B16" s="246"/>
      <c r="C16" s="248"/>
      <c r="D16" s="7" t="s">
        <v>149</v>
      </c>
      <c r="E16" s="8" t="s">
        <v>151</v>
      </c>
      <c r="F16" s="9" t="s">
        <v>151</v>
      </c>
    </row>
    <row r="17" spans="2:6" ht="23.25" customHeight="1" x14ac:dyDescent="0.2">
      <c r="B17" s="10" t="s">
        <v>92</v>
      </c>
      <c r="C17" s="11" t="s">
        <v>93</v>
      </c>
      <c r="D17" s="12" t="s">
        <v>94</v>
      </c>
      <c r="E17" s="13" t="s">
        <v>95</v>
      </c>
      <c r="F17" s="14" t="s">
        <v>59</v>
      </c>
    </row>
    <row r="18" spans="2:6" ht="15" customHeight="1" x14ac:dyDescent="0.2">
      <c r="B18" s="245" t="s">
        <v>96</v>
      </c>
      <c r="C18" s="247" t="s">
        <v>97</v>
      </c>
      <c r="D18" s="7" t="s">
        <v>98</v>
      </c>
      <c r="E18" s="8" t="s">
        <v>99</v>
      </c>
      <c r="F18" s="9" t="s">
        <v>152</v>
      </c>
    </row>
    <row r="19" spans="2:6" ht="15" customHeight="1" x14ac:dyDescent="0.2">
      <c r="B19" s="249"/>
      <c r="C19" s="250"/>
      <c r="D19" s="7" t="s">
        <v>153</v>
      </c>
      <c r="E19" s="8" t="s">
        <v>154</v>
      </c>
      <c r="F19" s="9" t="s">
        <v>155</v>
      </c>
    </row>
    <row r="20" spans="2:6" ht="15" customHeight="1" x14ac:dyDescent="0.2">
      <c r="B20" s="249"/>
      <c r="C20" s="250"/>
      <c r="D20" s="7" t="s">
        <v>156</v>
      </c>
      <c r="E20" s="8" t="s">
        <v>157</v>
      </c>
      <c r="F20" s="9" t="s">
        <v>158</v>
      </c>
    </row>
    <row r="21" spans="2:6" ht="15" customHeight="1" x14ac:dyDescent="0.2">
      <c r="B21" s="246"/>
      <c r="C21" s="248"/>
      <c r="D21" s="7" t="s">
        <v>159</v>
      </c>
      <c r="E21" s="8" t="s">
        <v>160</v>
      </c>
      <c r="F21" s="9" t="s">
        <v>161</v>
      </c>
    </row>
    <row r="22" spans="2:6" ht="23.25" customHeight="1" x14ac:dyDescent="0.2">
      <c r="B22" s="10" t="s">
        <v>100</v>
      </c>
      <c r="C22" s="11" t="s">
        <v>101</v>
      </c>
      <c r="D22" s="12" t="s">
        <v>102</v>
      </c>
      <c r="E22" s="13" t="s">
        <v>103</v>
      </c>
      <c r="F22" s="14" t="s">
        <v>104</v>
      </c>
    </row>
    <row r="23" spans="2:6" ht="23.25" customHeight="1" x14ac:dyDescent="0.2">
      <c r="B23" s="5" t="s">
        <v>105</v>
      </c>
      <c r="C23" s="6" t="s">
        <v>106</v>
      </c>
      <c r="D23" s="7" t="s">
        <v>107</v>
      </c>
      <c r="E23" s="8" t="s">
        <v>108</v>
      </c>
      <c r="F23" s="9" t="s">
        <v>109</v>
      </c>
    </row>
    <row r="24" spans="2:6" ht="23.25" customHeight="1" thickBot="1" x14ac:dyDescent="0.25">
      <c r="B24" s="27" t="s">
        <v>110</v>
      </c>
      <c r="C24" s="28" t="s">
        <v>111</v>
      </c>
      <c r="D24" s="29" t="s">
        <v>112</v>
      </c>
      <c r="E24" s="30" t="s">
        <v>113</v>
      </c>
      <c r="F24" s="31" t="s">
        <v>114</v>
      </c>
    </row>
    <row r="25" spans="2:6" ht="13.5" thickBot="1" x14ac:dyDescent="0.25">
      <c r="B25" s="20"/>
      <c r="C25" s="20"/>
      <c r="D25" s="20"/>
      <c r="E25" s="20"/>
      <c r="F25" s="20"/>
    </row>
    <row r="26" spans="2:6" ht="21.75" customHeight="1" x14ac:dyDescent="0.2">
      <c r="B26" s="241" t="s">
        <v>115</v>
      </c>
      <c r="C26" s="242"/>
      <c r="D26" s="242"/>
      <c r="E26" s="242"/>
      <c r="F26" s="243"/>
    </row>
    <row r="27" spans="2:6" s="1" customFormat="1" ht="17.25" customHeight="1" x14ac:dyDescent="0.2">
      <c r="B27" s="2" t="s">
        <v>87</v>
      </c>
      <c r="C27" s="3" t="s">
        <v>88</v>
      </c>
      <c r="D27" s="3" t="s">
        <v>89</v>
      </c>
      <c r="E27" s="3" t="s">
        <v>90</v>
      </c>
      <c r="F27" s="4" t="s">
        <v>91</v>
      </c>
    </row>
    <row r="28" spans="2:6" ht="15" customHeight="1" x14ac:dyDescent="0.2">
      <c r="B28" s="245" t="s">
        <v>116</v>
      </c>
      <c r="C28" s="247" t="s">
        <v>117</v>
      </c>
      <c r="D28" s="261" t="s">
        <v>118</v>
      </c>
      <c r="E28" s="8" t="s">
        <v>162</v>
      </c>
      <c r="F28" s="9" t="s">
        <v>163</v>
      </c>
    </row>
    <row r="29" spans="2:6" ht="15" customHeight="1" x14ac:dyDescent="0.2">
      <c r="B29" s="249"/>
      <c r="C29" s="250"/>
      <c r="D29" s="262"/>
      <c r="E29" s="8" t="s">
        <v>164</v>
      </c>
      <c r="F29" s="9" t="s">
        <v>165</v>
      </c>
    </row>
    <row r="30" spans="2:6" ht="15" customHeight="1" x14ac:dyDescent="0.2">
      <c r="B30" s="246"/>
      <c r="C30" s="248"/>
      <c r="D30" s="263"/>
      <c r="E30" s="8" t="s">
        <v>166</v>
      </c>
      <c r="F30" s="9" t="s">
        <v>167</v>
      </c>
    </row>
    <row r="31" spans="2:6" ht="15" customHeight="1" x14ac:dyDescent="0.2">
      <c r="B31" s="251" t="s">
        <v>119</v>
      </c>
      <c r="C31" s="256" t="s">
        <v>120</v>
      </c>
      <c r="D31" s="264" t="s">
        <v>121</v>
      </c>
      <c r="E31" s="13" t="s">
        <v>168</v>
      </c>
      <c r="F31" s="14" t="s">
        <v>169</v>
      </c>
    </row>
    <row r="32" spans="2:6" ht="15" customHeight="1" x14ac:dyDescent="0.2">
      <c r="B32" s="252"/>
      <c r="C32" s="257"/>
      <c r="D32" s="265"/>
      <c r="E32" s="25" t="s">
        <v>170</v>
      </c>
      <c r="F32" s="26" t="s">
        <v>171</v>
      </c>
    </row>
    <row r="33" spans="2:6" ht="15" customHeight="1" x14ac:dyDescent="0.2">
      <c r="B33" s="253"/>
      <c r="C33" s="258"/>
      <c r="D33" s="266"/>
      <c r="E33" s="25" t="s">
        <v>172</v>
      </c>
      <c r="F33" s="26" t="s">
        <v>173</v>
      </c>
    </row>
    <row r="34" spans="2:6" ht="15" customHeight="1" x14ac:dyDescent="0.2">
      <c r="B34" s="245" t="s">
        <v>122</v>
      </c>
      <c r="C34" s="247" t="s">
        <v>123</v>
      </c>
      <c r="D34" s="261" t="s">
        <v>124</v>
      </c>
      <c r="E34" s="8" t="s">
        <v>174</v>
      </c>
      <c r="F34" s="9" t="s">
        <v>175</v>
      </c>
    </row>
    <row r="35" spans="2:6" ht="15" customHeight="1" x14ac:dyDescent="0.2">
      <c r="B35" s="249"/>
      <c r="C35" s="250"/>
      <c r="D35" s="262"/>
      <c r="E35" s="8" t="s">
        <v>176</v>
      </c>
      <c r="F35" s="9" t="s">
        <v>177</v>
      </c>
    </row>
    <row r="36" spans="2:6" ht="15" customHeight="1" thickBot="1" x14ac:dyDescent="0.25">
      <c r="B36" s="254"/>
      <c r="C36" s="255"/>
      <c r="D36" s="267"/>
      <c r="E36" s="18" t="s">
        <v>178</v>
      </c>
      <c r="F36" s="19" t="s">
        <v>179</v>
      </c>
    </row>
    <row r="37" spans="2:6" ht="16.5" thickBot="1" x14ac:dyDescent="0.3">
      <c r="B37" s="21"/>
      <c r="C37" s="22"/>
      <c r="D37" s="22"/>
      <c r="E37" s="23"/>
      <c r="F37" s="23"/>
    </row>
    <row r="38" spans="2:6" ht="21.75" customHeight="1" x14ac:dyDescent="0.2">
      <c r="B38" s="241" t="s">
        <v>125</v>
      </c>
      <c r="C38" s="242"/>
      <c r="D38" s="242"/>
      <c r="E38" s="242"/>
      <c r="F38" s="243"/>
    </row>
    <row r="39" spans="2:6" s="1" customFormat="1" ht="17.25" customHeight="1" x14ac:dyDescent="0.2">
      <c r="B39" s="2" t="s">
        <v>87</v>
      </c>
      <c r="C39" s="3" t="s">
        <v>88</v>
      </c>
      <c r="D39" s="3" t="s">
        <v>89</v>
      </c>
      <c r="E39" s="3" t="s">
        <v>90</v>
      </c>
      <c r="F39" s="4" t="s">
        <v>91</v>
      </c>
    </row>
    <row r="40" spans="2:6" ht="42" customHeight="1" x14ac:dyDescent="0.2">
      <c r="B40" s="5" t="s">
        <v>126</v>
      </c>
      <c r="C40" s="6" t="s">
        <v>127</v>
      </c>
      <c r="D40" s="7" t="s">
        <v>128</v>
      </c>
      <c r="E40" s="8" t="s">
        <v>135</v>
      </c>
      <c r="F40" s="9" t="s">
        <v>138</v>
      </c>
    </row>
    <row r="41" spans="2:6" ht="42" customHeight="1" x14ac:dyDescent="0.2">
      <c r="B41" s="10" t="s">
        <v>129</v>
      </c>
      <c r="C41" s="11" t="s">
        <v>130</v>
      </c>
      <c r="D41" s="12" t="s">
        <v>131</v>
      </c>
      <c r="E41" s="13" t="s">
        <v>136</v>
      </c>
      <c r="F41" s="14" t="s">
        <v>139</v>
      </c>
    </row>
    <row r="42" spans="2:6" ht="65.25" customHeight="1" thickBot="1" x14ac:dyDescent="0.25">
      <c r="B42" s="15" t="s">
        <v>132</v>
      </c>
      <c r="C42" s="16" t="s">
        <v>133</v>
      </c>
      <c r="D42" s="17" t="s">
        <v>134</v>
      </c>
      <c r="E42" s="18" t="s">
        <v>137</v>
      </c>
      <c r="F42" s="19" t="s">
        <v>140</v>
      </c>
    </row>
  </sheetData>
  <mergeCells count="21">
    <mergeCell ref="D34:D36"/>
    <mergeCell ref="B1:F1"/>
    <mergeCell ref="C5:F6"/>
    <mergeCell ref="B13:F13"/>
    <mergeCell ref="B26:F26"/>
    <mergeCell ref="B38:F38"/>
    <mergeCell ref="B3:F3"/>
    <mergeCell ref="B2:F2"/>
    <mergeCell ref="B15:B16"/>
    <mergeCell ref="C15:C16"/>
    <mergeCell ref="B18:B21"/>
    <mergeCell ref="C18:C21"/>
    <mergeCell ref="B28:B30"/>
    <mergeCell ref="B31:B33"/>
    <mergeCell ref="B34:B36"/>
    <mergeCell ref="C34:C36"/>
    <mergeCell ref="C31:C33"/>
    <mergeCell ref="C8:F10"/>
    <mergeCell ref="C28:C30"/>
    <mergeCell ref="D28:D30"/>
    <mergeCell ref="D31:D33"/>
  </mergeCells>
  <pageMargins left="0.19685039370078741" right="0.19685039370078741" top="0.39370078740157483" bottom="0.39370078740157483" header="0" footer="0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Notas</vt:lpstr>
      <vt:lpstr>Formulario Notas</vt:lpstr>
      <vt:lpstr>'Plantilla Notas'!Área_de_impresión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Bertha Antillon</cp:lastModifiedBy>
  <cp:lastPrinted>2023-02-03T20:11:06Z</cp:lastPrinted>
  <dcterms:created xsi:type="dcterms:W3CDTF">2017-02-28T18:38:56Z</dcterms:created>
  <dcterms:modified xsi:type="dcterms:W3CDTF">2023-02-03T20:11:17Z</dcterms:modified>
</cp:coreProperties>
</file>